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S A OLGUIN\2016\INFORMACION PARA PUBLICAR EN LA INTRANET\"/>
    </mc:Choice>
  </mc:AlternateContent>
  <bookViews>
    <workbookView xWindow="0" yWindow="0" windowWidth="20490" windowHeight="7755"/>
  </bookViews>
  <sheets>
    <sheet name="Edo. Sit. Financiera" sheetId="1" r:id="rId1"/>
    <sheet name="Edo. de Actividades" sheetId="2" r:id="rId2"/>
    <sheet name="Edo. Vari. Haci. Pub." sheetId="3" r:id="rId3"/>
    <sheet name="Edo. de Cambios Sit. Financ." sheetId="4" r:id="rId4"/>
    <sheet name="Edo. de Flujo Efec." sheetId="5" r:id="rId5"/>
    <sheet name="Edo. Ana. Activo" sheetId="6" r:id="rId6"/>
    <sheet name="Edo. Ana. Deu. y Pas.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DHR06">#REF!</definedName>
    <definedName name="________DRH01">#REF!</definedName>
    <definedName name="________DRH02">#REF!</definedName>
    <definedName name="________DRH03">#REF!</definedName>
    <definedName name="________DRH04">#REF!</definedName>
    <definedName name="________DRH05">#REF!</definedName>
    <definedName name="________DRH06">#REF!</definedName>
    <definedName name="_______DHR06">#REF!</definedName>
    <definedName name="_______DRH01">#REF!</definedName>
    <definedName name="_______DRH02">#REF!</definedName>
    <definedName name="_______DRH03">#REF!</definedName>
    <definedName name="_______DRH04">#REF!</definedName>
    <definedName name="_______DRH05">#REF!</definedName>
    <definedName name="_______DRH06">#REF!</definedName>
    <definedName name="______DHR06">#REF!</definedName>
    <definedName name="______DRH01">#REF!</definedName>
    <definedName name="______DRH02">#REF!</definedName>
    <definedName name="______DRH03">#REF!</definedName>
    <definedName name="______DRH04">#REF!</definedName>
    <definedName name="______DRH05">#REF!</definedName>
    <definedName name="______DRH06">#REF!</definedName>
    <definedName name="_____DHR06">#REF!</definedName>
    <definedName name="_____DRH01">#REF!</definedName>
    <definedName name="_____DRH02">#REF!</definedName>
    <definedName name="_____DRH03">#REF!</definedName>
    <definedName name="_____DRH04">#REF!</definedName>
    <definedName name="_____DRH05">#REF!</definedName>
    <definedName name="_____DRH06">#REF!</definedName>
    <definedName name="____DHR06">#REF!</definedName>
    <definedName name="____DRH01">#REF!</definedName>
    <definedName name="____DRH02">#REF!</definedName>
    <definedName name="____DRH03">#REF!</definedName>
    <definedName name="____DRH04">#REF!</definedName>
    <definedName name="____DRH05">#REF!</definedName>
    <definedName name="____DRH06">#REF!</definedName>
    <definedName name="___DHR06">#REF!</definedName>
    <definedName name="___DRH01">#REF!</definedName>
    <definedName name="___DRH02">#REF!</definedName>
    <definedName name="___DRH03">#REF!</definedName>
    <definedName name="___DRH04">#REF!</definedName>
    <definedName name="___DRH05">#REF!</definedName>
    <definedName name="___DRH06">#REF!</definedName>
    <definedName name="__DHR06">#REF!</definedName>
    <definedName name="__DRH01">#REF!</definedName>
    <definedName name="__DRH02">#REF!</definedName>
    <definedName name="__DRH03">#REF!</definedName>
    <definedName name="__DRH04">#REF!</definedName>
    <definedName name="__DRH05">#REF!</definedName>
    <definedName name="__DRH06">#REF!</definedName>
    <definedName name="_DHR06">#REF!</definedName>
    <definedName name="_DRH01">#REF!</definedName>
    <definedName name="_DRH02">#REF!</definedName>
    <definedName name="_DRH03">#REF!</definedName>
    <definedName name="_DRH04">#REF!</definedName>
    <definedName name="_DRH05">#REF!</definedName>
    <definedName name="_DRH06">#REF!</definedName>
    <definedName name="ADMON">#REF!</definedName>
    <definedName name="AÑO">#REF!</definedName>
    <definedName name="APLICACION">'[2]FLUJO E'!$C$34:$C$36,'[2]FLUJO E'!$C$38,'[2]FLUJO E'!$C$42</definedName>
    <definedName name="_xlnm.Print_Area" localSheetId="5">'Edo. Ana. Activo'!$A$4:$F$40</definedName>
    <definedName name="_xlnm.Print_Area" localSheetId="6">'Edo. Ana. Deu. y Pas.'!$A$4:$E$51</definedName>
    <definedName name="_xlnm.Print_Area" localSheetId="1">'Edo. de Actividades'!$A$4:$E$66</definedName>
    <definedName name="_xlnm.Print_Area" localSheetId="3">'Edo. de Cambios Sit. Financ.'!$A$4:$C$70</definedName>
    <definedName name="_xlnm.Print_Area" localSheetId="4">'Edo. de Flujo Efec.'!$A$4:$C$76</definedName>
    <definedName name="_xlnm.Print_Area" localSheetId="0">'Edo. Sit. Financiera'!$A$3:$G$37</definedName>
    <definedName name="_xlnm.Print_Area" localSheetId="2">'Edo. Vari. Haci. Pub.'!$A$4:$F$32</definedName>
    <definedName name="_xlnm.Database">#REF!</definedName>
    <definedName name="Centenas">{"";"c";"dosc";"tresc";"cuatroc";"quin";"seisc";"setec";"ochoc";"novec"}&amp;"ient"</definedName>
    <definedName name="CN">#REF!</definedName>
    <definedName name="comboGasto">[3]PlantillaGastos!$A$2:$A$3</definedName>
    <definedName name="comboPartida">[3]PlantillaPartidas!$A$2:$A$354</definedName>
    <definedName name="Decenas">{"";"";"";"trei";"cuare";"cincue";"sese";"sete";"oche";"nove"}&amp;"nta "</definedName>
    <definedName name="DESCRIPCION_PARTIDA">#REF!</definedName>
    <definedName name="DIARIO">#REF!</definedName>
    <definedName name="ENTIDAD_H">[4]LISTA!$A$1:$A$96</definedName>
    <definedName name="FEDE">#REF!</definedName>
    <definedName name="Funciones_Activos_Fijos">[0]!Funciones_Activos_Fijos</definedName>
    <definedName name="Funciones_Catalogo">[0]!Funciones_Catalogo</definedName>
    <definedName name="Funciones_Componente">[0]!Funciones_Componente</definedName>
    <definedName name="Funciones_Devolucion">[0]!Funciones_Devolucion</definedName>
    <definedName name="Funciones_Empresa">[0]!Funciones_Empresa</definedName>
    <definedName name="Funciones_Fechas_Periodos">[0]!Funciones_Fechas_Periodos</definedName>
    <definedName name="Funciones_Movimientos">[0]!Funciones_Movimientos</definedName>
    <definedName name="Funciones_Polizas">[0]!Funciones_Polizas</definedName>
    <definedName name="Funciones_Saldos">[0]!Funciones_Saldos</definedName>
    <definedName name="Funciones_Tablas">[0]!Funciones_Tablas</definedName>
    <definedName name="G">#REF!</definedName>
    <definedName name="INGRESOS">'[2]FLUJO E'!$C$14,'[2]FLUJO E'!$C$19,'[2]FLUJO E'!$C$24</definedName>
    <definedName name="Ir_Inicio">[0]!Ir_Inicio</definedName>
    <definedName name="J">#REF!</definedName>
    <definedName name="K">#REF!</definedName>
    <definedName name="L">#REF!</definedName>
    <definedName name="LL">#REF!</definedName>
    <definedName name="ME">#REF!</definedName>
    <definedName name="nombre">#REF!</definedName>
    <definedName name="NOMBRES">#REF!</definedName>
    <definedName name="O">'[5]REPORTE DETALLADO 2014'!Tema_6</definedName>
    <definedName name="PARTIDA">[6]Global!#REF!</definedName>
    <definedName name="PARTIDAS">#REF!</definedName>
    <definedName name="PE">#REF!</definedName>
    <definedName name="PERIODO">#REF!</definedName>
    <definedName name="PR">#REF!</definedName>
    <definedName name="PROVEEDORES">#REF!</definedName>
    <definedName name="PROYECTOS">#REF!</definedName>
    <definedName name="Quincenas">{"";"diez";"once";"doce";"trece";"catorce";"quince"}&amp;" "</definedName>
    <definedName name="RM">#REF!</definedName>
    <definedName name="SUB">#REF!</definedName>
    <definedName name="SUBSIDIOS">#REF!</definedName>
    <definedName name="Tema_2">[0]!Tema_2</definedName>
    <definedName name="Tema_3">[0]!Tema_3</definedName>
    <definedName name="Tema_4">[0]!Tema_4</definedName>
    <definedName name="Tema_5">[0]!Tema_5</definedName>
    <definedName name="Tema_6">[0]!Tema_6</definedName>
    <definedName name="TProveedores">[7]SPEI!$A$6:$A$928</definedName>
    <definedName name="Unidades">{"";"un";"dos";"tres";"cuatro";"cinco";"seis";"siete";"ocho";"nueve"}</definedName>
    <definedName name="Y">'[5]REPORTE DETALLADO 2014'!Funciones_Activos_Fijos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 l="1"/>
  <c r="D32" i="6" s="1"/>
  <c r="C30" i="6"/>
  <c r="C32" i="6" s="1"/>
  <c r="F29" i="6"/>
  <c r="F30" i="6" s="1"/>
  <c r="E29" i="6"/>
  <c r="E30" i="6" s="1"/>
  <c r="D26" i="6"/>
  <c r="C26" i="6"/>
  <c r="F25" i="6"/>
  <c r="E25" i="6"/>
  <c r="F24" i="6"/>
  <c r="E24" i="6"/>
  <c r="F23" i="6"/>
  <c r="E23" i="6"/>
  <c r="F22" i="6"/>
  <c r="E22" i="6"/>
  <c r="F21" i="6"/>
  <c r="F26" i="6" s="1"/>
  <c r="E21" i="6"/>
  <c r="E26" i="6" s="1"/>
  <c r="D18" i="6"/>
  <c r="C18" i="6"/>
  <c r="F17" i="6"/>
  <c r="E17" i="6"/>
  <c r="F16" i="6"/>
  <c r="E16" i="6"/>
  <c r="F15" i="6"/>
  <c r="E15" i="6"/>
  <c r="F14" i="6"/>
  <c r="E14" i="6"/>
  <c r="F13" i="6"/>
  <c r="F18" i="6" s="1"/>
  <c r="E13" i="6"/>
  <c r="E18" i="6" s="1"/>
  <c r="C30" i="5"/>
  <c r="B23" i="5"/>
  <c r="C19" i="5"/>
  <c r="C15" i="5"/>
  <c r="B10" i="5"/>
  <c r="B40" i="5" s="1"/>
  <c r="B66" i="5" s="1"/>
  <c r="B68" i="5" s="1"/>
  <c r="C67" i="5" s="1"/>
  <c r="C53" i="4"/>
  <c r="B53" i="4"/>
  <c r="E64" i="4" s="1"/>
  <c r="C48" i="4"/>
  <c r="B48" i="4"/>
  <c r="C39" i="4"/>
  <c r="B39" i="4"/>
  <c r="C29" i="4"/>
  <c r="E65" i="4" s="1"/>
  <c r="B29" i="4"/>
  <c r="C17" i="4"/>
  <c r="B17" i="4"/>
  <c r="C8" i="4"/>
  <c r="B8" i="4"/>
  <c r="B24" i="3"/>
  <c r="F22" i="3"/>
  <c r="F21" i="3"/>
  <c r="F20" i="3"/>
  <c r="F19" i="3"/>
  <c r="E16" i="3"/>
  <c r="E24" i="3" s="1"/>
  <c r="C16" i="3"/>
  <c r="C24" i="3" s="1"/>
  <c r="B16" i="3"/>
  <c r="F15" i="3"/>
  <c r="F14" i="3"/>
  <c r="F13" i="3"/>
  <c r="F12" i="3"/>
  <c r="F11" i="3"/>
  <c r="D11" i="3"/>
  <c r="D16" i="3" s="1"/>
  <c r="D24" i="3" s="1"/>
  <c r="F10" i="3"/>
  <c r="F16" i="3" s="1"/>
  <c r="F24" i="3" s="1"/>
  <c r="E56" i="2"/>
  <c r="J47" i="2"/>
  <c r="G47" i="2"/>
  <c r="J30" i="2"/>
  <c r="G30" i="2"/>
  <c r="J25" i="2"/>
  <c r="C26" i="5" s="1"/>
  <c r="G25" i="2"/>
  <c r="J24" i="2"/>
  <c r="G24" i="2"/>
  <c r="J23" i="2"/>
  <c r="C24" i="5" s="1"/>
  <c r="G23" i="2"/>
  <c r="E19" i="2"/>
  <c r="E58" i="2" s="1"/>
  <c r="J17" i="2"/>
  <c r="G17" i="2"/>
  <c r="J14" i="2"/>
  <c r="G14" i="2"/>
  <c r="J10" i="2"/>
  <c r="C17" i="5" s="1"/>
  <c r="G10" i="2"/>
  <c r="G30" i="1"/>
  <c r="H30" i="1" s="1"/>
  <c r="H27" i="1"/>
  <c r="J26" i="1"/>
  <c r="H26" i="1"/>
  <c r="J25" i="1"/>
  <c r="H25" i="1"/>
  <c r="D25" i="1"/>
  <c r="C25" i="1"/>
  <c r="C27" i="1" s="1"/>
  <c r="D27" i="1" s="1"/>
  <c r="H22" i="1"/>
  <c r="D22" i="1"/>
  <c r="D21" i="1"/>
  <c r="D20" i="1"/>
  <c r="D19" i="1"/>
  <c r="D18" i="1"/>
  <c r="D17" i="1"/>
  <c r="C49" i="5" s="1"/>
  <c r="G15" i="1"/>
  <c r="H15" i="1" s="1"/>
  <c r="C14" i="1"/>
  <c r="D14" i="1" s="1"/>
  <c r="H13" i="1"/>
  <c r="D12" i="1"/>
  <c r="D11" i="1"/>
  <c r="H10" i="1"/>
  <c r="G10" i="1"/>
  <c r="D10" i="1"/>
  <c r="C25" i="5" s="1"/>
  <c r="D9" i="1"/>
  <c r="H8" i="1"/>
  <c r="D8" i="1"/>
  <c r="F32" i="6" l="1"/>
  <c r="C23" i="5"/>
  <c r="E66" i="4"/>
  <c r="C10" i="5"/>
  <c r="C40" i="5" s="1"/>
  <c r="C66" i="5" s="1"/>
  <c r="C68" i="5" s="1"/>
  <c r="E32" i="6"/>
  <c r="G16" i="1"/>
  <c r="H16" i="1" s="1"/>
  <c r="J19" i="2"/>
  <c r="G32" i="1" l="1"/>
  <c r="L32" i="1" l="1"/>
  <c r="H32" i="1"/>
  <c r="J32" i="1"/>
</calcChain>
</file>

<file path=xl/sharedStrings.xml><?xml version="1.0" encoding="utf-8"?>
<sst xmlns="http://schemas.openxmlformats.org/spreadsheetml/2006/main" count="286" uniqueCount="213">
  <si>
    <t>Universidad Tecnológica de San Juan del Río</t>
  </si>
  <si>
    <t>Estado de Situación Financiera</t>
  </si>
  <si>
    <t>Al 31 de Marzo 2016</t>
  </si>
  <si>
    <t>ACTIVO</t>
  </si>
  <si>
    <t>Variacion</t>
  </si>
  <si>
    <t>PASIVO</t>
  </si>
  <si>
    <t>Activo Circulante</t>
  </si>
  <si>
    <t>Pasivo Circulante</t>
  </si>
  <si>
    <t>Efectivo y Equivalentes (Nota I.1.1)</t>
  </si>
  <si>
    <t>Cuentas por Pagar a Corto Plazo (Nota I.1.11)</t>
  </si>
  <si>
    <t>Derechos a Recibir Efectivo o Equivalentes (Nota I.1.2)</t>
  </si>
  <si>
    <t>Derechos a Recibir Bienes o Servicios (Nota I.1.3)</t>
  </si>
  <si>
    <t>Total de Pasivos Circulantes</t>
  </si>
  <si>
    <t>Almacenes (Nota I.1.4)</t>
  </si>
  <si>
    <t>Estimación por perdida de cuentas incobrables</t>
  </si>
  <si>
    <t>Pasivo No Circulante</t>
  </si>
  <si>
    <t>Fondos y Bienes de Terceros en Garantía y/o en Administración a Largo Plazo  (Nota I.1.12)</t>
  </si>
  <si>
    <t>Total de Activos Circulantes</t>
  </si>
  <si>
    <t>Total de Pasivos No Circulantes</t>
  </si>
  <si>
    <t>Activo No Circulante</t>
  </si>
  <si>
    <t>Total  del Pasivo</t>
  </si>
  <si>
    <t>Inversiones financieras a largo plazo (Nota I.1.5)</t>
  </si>
  <si>
    <t>Bienes Inmuebles, Infraestructura y Construcciones en Proceso (Nota I.1.6)</t>
  </si>
  <si>
    <t>Bienes Muebles (Nota I.1.7)</t>
  </si>
  <si>
    <t>HACIENDA PÚBLICA/PATRIMONIO</t>
  </si>
  <si>
    <t>Activos Intangibles (Nota I.1.8)</t>
  </si>
  <si>
    <t>Depreciación, Deterioro  y Amortización  Acumulada de Bienes (Nota I.1.9)</t>
  </si>
  <si>
    <t>Hacienda Pública/Patrimonio Contribuido</t>
  </si>
  <si>
    <t>Activos Diferidos (Nota I.1.10)</t>
  </si>
  <si>
    <t>Aportaciones (Nota I.1.13)</t>
  </si>
  <si>
    <t>Hacienda Pública/Patrimonio Generado</t>
  </si>
  <si>
    <t>Total de Activos No Circulantes</t>
  </si>
  <si>
    <t>Resultados del Ejercicio (Ahorro/ Desahorro) (Nota I.1.14)</t>
  </si>
  <si>
    <t>Resultados de Ejercicios Anteriores (Nota I.1.15)</t>
  </si>
  <si>
    <t>Total  del  Activo</t>
  </si>
  <si>
    <t>Revalúos (Nota I.1.16)</t>
  </si>
  <si>
    <t>Exceso o Insuficiencia en  la Actualización de  la Hacienda Pública/Patrimonio</t>
  </si>
  <si>
    <t>Total Hacienda Pública/Patrimonio (Nota I.1.17)</t>
  </si>
  <si>
    <t>Total  del Pasivo y Hacienda Pública/Patrimonio</t>
  </si>
  <si>
    <t>Estado de Actividades</t>
  </si>
  <si>
    <t>Del 1 al 31 de Marzo 2016</t>
  </si>
  <si>
    <t>INGRESOS Y OTROS  BENEFICIOS</t>
  </si>
  <si>
    <t>Ingresos de la Gestión:</t>
  </si>
  <si>
    <t>Ingresos por Venta  de Bienes y Servicios   (Nota I.2.1)</t>
  </si>
  <si>
    <t>Participaciones, Aportaciones, Transferencias, Asignaciones, Subsidios y Otras Ayudas</t>
  </si>
  <si>
    <t>Participaciones y Aportaciones</t>
  </si>
  <si>
    <t>Transferencia, Asignaciones, Subsidios y Otras  Ayudas  (Nota I.2.2)</t>
  </si>
  <si>
    <t>Otros Ingresos y Beneficios</t>
  </si>
  <si>
    <t>Ingresos Financieros (Nota I.2.3)</t>
  </si>
  <si>
    <t>Total  de Ingresos y Otros Beneficios</t>
  </si>
  <si>
    <t xml:space="preserve">GASTOS Y OTRAS PÉRDIDAS </t>
  </si>
  <si>
    <t>Gastos de Funcionamiento</t>
  </si>
  <si>
    <t>Servicios Personales (Nota I.2.4)</t>
  </si>
  <si>
    <t>Materiales y Suministros  (Nota I.2.5)</t>
  </si>
  <si>
    <t>Servicios Generales  (Nota I.2.6)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</si>
  <si>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</si>
  <si>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</si>
  <si>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</si>
  <si>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</si>
  <si>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  (Nota I.2.7)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</si>
  <si>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</si>
  <si>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</si>
  <si>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</si>
  <si>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</si>
  <si>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</si>
  <si>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</si>
  <si>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</si>
  <si>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</si>
  <si>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</si>
  <si>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</si>
  <si>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</si>
  <si>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</si>
  <si>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</si>
  <si>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 Financieros</t>
  </si>
  <si>
    <t>Otros Gastos y Pérdidas Extraordinarias</t>
  </si>
  <si>
    <t>Estimaciones, Depreciaciones, Deterioros, Obsolescencia y Amortizaciones  (Nota I.2.8)</t>
  </si>
  <si>
    <t>Provisiones</t>
  </si>
  <si>
    <t>Disminución  de Inventarios</t>
  </si>
  <si>
    <t>Aumento  por Insuficiencia de Estimaciones por Pérdida o Deterioro  y Obsolescencia</t>
  </si>
  <si>
    <t>Aumento  por Insuficiencia de Provisiones</t>
  </si>
  <si>
    <t>Otros  Gastos</t>
  </si>
  <si>
    <t>Inversión Pública</t>
  </si>
  <si>
    <t>Inversión Pública  no Capitalizable</t>
  </si>
  <si>
    <t>Total  de Gastos y Otras Pérdidas</t>
  </si>
  <si>
    <t>Resultados del Ejercicio (Ahorro/Desahorro)</t>
  </si>
  <si>
    <t>Estado de Variaciones en la Hacienda Pública</t>
  </si>
  <si>
    <t>Concepto</t>
  </si>
  <si>
    <t>Hacienda Pública/Patrimonio Contibuido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</si>
  <si>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</si>
  <si>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</si>
  <si>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</si>
  <si>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</si>
  <si>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 a Ejercicios Anteriores</t>
  </si>
  <si>
    <t>Patrimonio Neto inicial Ajustado del Periodo anterior</t>
  </si>
  <si>
    <t>Resultados de Ejercicios Anteriores</t>
  </si>
  <si>
    <t>Revalúos</t>
  </si>
  <si>
    <t>Bajas de activo fijo</t>
  </si>
  <si>
    <t>Donaciones de Capital</t>
  </si>
  <si>
    <t>Actualización de la Hacienda Pública Patrimonio</t>
  </si>
  <si>
    <t>Variaciones de la Hacienda Pública/Patrimonio Neto del Ejercicio</t>
  </si>
  <si>
    <t>Bajas de activo fijo  (Nota I.3.1)</t>
  </si>
  <si>
    <t>Hacienda Pública/Patrimonio Neto Final del Periodo Actual</t>
  </si>
  <si>
    <t>Estado de Cambios en la Situación Financiera</t>
  </si>
  <si>
    <t>Origen</t>
  </si>
  <si>
    <t>Aplicación</t>
  </si>
  <si>
    <t>Efectivo y Equivalentes</t>
  </si>
  <si>
    <t>Derechos a Recibir Efectivo o Equivalente</t>
  </si>
  <si>
    <t>Derechos a recibir Bienes o Servicios</t>
  </si>
  <si>
    <t>Inversiones financieras a largo plazo</t>
  </si>
  <si>
    <t>Almacenes</t>
  </si>
  <si>
    <t>Estimación por Pérdida o Deterioro  de Activos Circulantes</t>
  </si>
  <si>
    <t>Otros  Activos Circulantes</t>
  </si>
  <si>
    <t>Inversiones Financieras a Largo Plazo</t>
  </si>
  <si>
    <t>Derechos a Recibir Efectivo o Equivalentes a Largo Plazo</t>
  </si>
  <si>
    <t>Bienes Inmuebles, Insfraestructura y Construcciones en Proceso</t>
  </si>
  <si>
    <t>Bienes Muebles</t>
  </si>
  <si>
    <t>Activos Intangibles</t>
  </si>
  <si>
    <t>Depreciación, Deterioro  y Amortización  Acumulada de Bienes</t>
  </si>
  <si>
    <t>Activos Diferidos</t>
  </si>
  <si>
    <t>Estimación por Pérdida o Deterioro  de Activos no Circulantes</t>
  </si>
  <si>
    <t>Otros  Activos no Circulantes</t>
  </si>
  <si>
    <t>Cuentas por Pagar a Corto Plazo</t>
  </si>
  <si>
    <t>Documentos por Pagar a Corto Plazo</t>
  </si>
  <si>
    <t>Porción  a Corto Plazo  de la Deuda Pública  a Largo Plazo</t>
  </si>
  <si>
    <t>Títulos y Valores  a Corto Plazo</t>
  </si>
  <si>
    <t>Pasivos Diferidos a Corto Plazo</t>
  </si>
  <si>
    <t>Fondos y Bienes de Terceros en Garantía y/o Administración a Corto Plazo</t>
  </si>
  <si>
    <t>Provisiones a Corto Plazo</t>
  </si>
  <si>
    <t>Otros 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</si>
  <si>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</si>
  <si>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</si>
  <si>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</si>
  <si>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</si>
  <si>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</si>
  <si>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</si>
  <si>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</si>
  <si>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Actualización de la Hacienda Pública/Patrimonio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</si>
  <si>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</si>
  <si>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</si>
  <si>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</si>
  <si>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</si>
  <si>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Flujos de Efectivo</t>
  </si>
  <si>
    <t>Del 1 al 31 de Marzo del 2016</t>
  </si>
  <si>
    <t>Flujos de Efectivo de las  Actividades de Operación</t>
  </si>
  <si>
    <t xml:space="preserve">   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</si>
  <si>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</si>
  <si>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</si>
  <si>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</si>
  <si>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</si>
  <si>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</si>
  <si>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</si>
  <si>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</si>
  <si>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 Fiscales Anteriores Pendientes de Liquidación  o Pago</t>
  </si>
  <si>
    <t>Transferencias, Asignaciones y Subsidios y Otras Ayudas</t>
  </si>
  <si>
    <t>Otros  Orígenes de Operación</t>
  </si>
  <si>
    <t xml:space="preserve">   Aplicación</t>
  </si>
  <si>
    <t>Servicios Personales</t>
  </si>
  <si>
    <t>Materiales y Suministros</t>
  </si>
  <si>
    <t>Servicios Generales</t>
  </si>
  <si>
    <t>Transferencias al resto  del Sector Público</t>
  </si>
  <si>
    <t>Ayudas Sociales</t>
  </si>
  <si>
    <t>Otras Aplicaciones de Operación</t>
  </si>
  <si>
    <t>Flujos Netos de Efectivo por  Actividades de Operación</t>
  </si>
  <si>
    <t>Flujos de Efectivo de las  Actividades de Inversión</t>
  </si>
  <si>
    <t>Bienes Inmuebles, Infraestructura y Construcciones en Proceso</t>
  </si>
  <si>
    <t>Otros  Orígenes de Inversión</t>
  </si>
  <si>
    <t>Otras Aplicaciones de Inversión</t>
  </si>
  <si>
    <t>Flujos Netos de Efectivo por  Actividades de Inversión</t>
  </si>
  <si>
    <t>Flujo de Efectivo de las Actividades de Financiamiento</t>
  </si>
  <si>
    <t>Endeudamiento Neto</t>
  </si>
  <si>
    <t>Interno</t>
  </si>
  <si>
    <t>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</si>
  <si>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</si>
  <si>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</si>
  <si>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</si>
  <si>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</si>
  <si>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</si>
  <si>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</si>
  <si>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</si>
  <si>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>Estado Analítico del Activo</t>
  </si>
  <si>
    <t>Saldo Inicial</t>
  </si>
  <si>
    <t>Cargos del</t>
  </si>
  <si>
    <t>Abonos del</t>
  </si>
  <si>
    <t>Saldo Final</t>
  </si>
  <si>
    <t>Variación del Periodo</t>
  </si>
  <si>
    <t>Periodo 2</t>
  </si>
  <si>
    <t>Periodo 3</t>
  </si>
  <si>
    <t>4 (1+2-3)</t>
  </si>
  <si>
    <t>(4-1)</t>
  </si>
  <si>
    <t>Derechos a Recibir Efectivo o Equivalentes</t>
  </si>
  <si>
    <t>Derechos a Recibir Bienes o Servicios</t>
  </si>
  <si>
    <t>Depreciación, Deterioro y Amortización Acumulada de Bienes</t>
  </si>
  <si>
    <t>Estado Analítico de la Deuda y Otros Pasivos</t>
  </si>
  <si>
    <t>Denominación de las  Deudas</t>
  </si>
  <si>
    <t>Moneda de Contratación</t>
  </si>
  <si>
    <t>Institución o País Acreedor</t>
  </si>
  <si>
    <t>Saldo Inicial  del Periodo</t>
  </si>
  <si>
    <t>Saldo Final 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</si>
  <si>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</si>
  <si>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</si>
  <si>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</si>
  <si>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</si>
  <si>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</si>
  <si>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</si>
  <si>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</si>
  <si>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</si>
  <si>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</si>
  <si>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</si>
  <si>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</si>
  <si>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Organismos Financieros Internaciones</t>
  </si>
  <si>
    <t>Subtotal Largo Plazo</t>
  </si>
  <si>
    <t>Otros Pasivos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</si>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</sst>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color theme="1"/>
      <name val="Arial Narrow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Arial Narrow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/>
    </xf>
    <xf numFmtId="17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17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3" borderId="0" xfId="0" applyFont="1" applyFill="1" applyBorder="1"/>
    <xf numFmtId="0" fontId="5" fillId="3" borderId="0" xfId="0" applyFont="1" applyFill="1" applyBorder="1"/>
    <xf numFmtId="0" fontId="4" fillId="3" borderId="0" xfId="0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4" fontId="5" fillId="3" borderId="5" xfId="0" applyNumberFormat="1" applyFont="1" applyFill="1" applyBorder="1"/>
    <xf numFmtId="0" fontId="5" fillId="3" borderId="4" xfId="0" applyFont="1" applyFill="1" applyBorder="1" applyAlignment="1">
      <alignment wrapText="1"/>
    </xf>
    <xf numFmtId="44" fontId="5" fillId="3" borderId="0" xfId="0" applyNumberFormat="1" applyFont="1" applyFill="1" applyBorder="1"/>
    <xf numFmtId="44" fontId="5" fillId="4" borderId="0" xfId="0" applyNumberFormat="1" applyFont="1" applyFill="1" applyBorder="1"/>
    <xf numFmtId="44" fontId="5" fillId="3" borderId="0" xfId="0" applyNumberFormat="1" applyFont="1" applyFill="1" applyBorder="1" applyAlignment="1">
      <alignment wrapText="1"/>
    </xf>
    <xf numFmtId="44" fontId="5" fillId="3" borderId="5" xfId="0" applyNumberFormat="1" applyFont="1" applyFill="1" applyBorder="1"/>
    <xf numFmtId="4" fontId="2" fillId="0" borderId="0" xfId="0" applyNumberFormat="1" applyFont="1"/>
    <xf numFmtId="44" fontId="6" fillId="3" borderId="0" xfId="0" applyNumberFormat="1" applyFont="1" applyFill="1" applyBorder="1" applyAlignment="1">
      <alignment wrapText="1"/>
    </xf>
    <xf numFmtId="44" fontId="5" fillId="3" borderId="5" xfId="0" applyNumberFormat="1" applyFont="1" applyFill="1" applyBorder="1" applyAlignment="1">
      <alignment wrapText="1"/>
    </xf>
    <xf numFmtId="44" fontId="4" fillId="3" borderId="0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44" fontId="4" fillId="3" borderId="5" xfId="0" applyNumberFormat="1" applyFont="1" applyFill="1" applyBorder="1" applyAlignment="1">
      <alignment wrapText="1"/>
    </xf>
    <xf numFmtId="4" fontId="2" fillId="4" borderId="0" xfId="0" applyNumberFormat="1" applyFont="1" applyFill="1"/>
    <xf numFmtId="44" fontId="2" fillId="0" borderId="0" xfId="0" applyNumberFormat="1" applyFont="1"/>
    <xf numFmtId="44" fontId="4" fillId="3" borderId="0" xfId="0" applyNumberFormat="1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44" fontId="5" fillId="3" borderId="7" xfId="0" applyNumberFormat="1" applyFont="1" applyFill="1" applyBorder="1"/>
    <xf numFmtId="44" fontId="4" fillId="3" borderId="7" xfId="0" applyNumberFormat="1" applyFont="1" applyFill="1" applyBorder="1" applyAlignment="1">
      <alignment wrapText="1"/>
    </xf>
    <xf numFmtId="44" fontId="4" fillId="3" borderId="8" xfId="0" applyNumberFormat="1" applyFont="1" applyFill="1" applyBorder="1" applyAlignment="1">
      <alignment wrapText="1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4" fontId="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/>
    <xf numFmtId="0" fontId="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17" fontId="11" fillId="3" borderId="0" xfId="0" applyNumberFormat="1" applyFont="1" applyFill="1" applyBorder="1" applyAlignment="1">
      <alignment horizontal="left"/>
    </xf>
    <xf numFmtId="17" fontId="4" fillId="3" borderId="5" xfId="0" applyNumberFormat="1" applyFont="1" applyFill="1" applyBorder="1"/>
    <xf numFmtId="0" fontId="11" fillId="3" borderId="4" xfId="0" applyFont="1" applyFill="1" applyBorder="1" applyAlignment="1"/>
    <xf numFmtId="4" fontId="5" fillId="3" borderId="0" xfId="0" applyNumberFormat="1" applyFont="1" applyFill="1" applyBorder="1"/>
    <xf numFmtId="0" fontId="5" fillId="3" borderId="4" xfId="0" applyFont="1" applyFill="1" applyBorder="1" applyAlignment="1">
      <alignment horizontal="left" vertical="top" wrapText="1" indent="3"/>
    </xf>
    <xf numFmtId="44" fontId="5" fillId="3" borderId="0" xfId="1" applyFont="1" applyFill="1" applyBorder="1"/>
    <xf numFmtId="44" fontId="5" fillId="3" borderId="5" xfId="1" applyFont="1" applyFill="1" applyBorder="1"/>
    <xf numFmtId="0" fontId="11" fillId="3" borderId="4" xfId="0" applyFont="1" applyFill="1" applyBorder="1" applyAlignment="1">
      <alignment horizontal="left" wrapText="1" shrinkToFit="1"/>
    </xf>
    <xf numFmtId="0" fontId="12" fillId="3" borderId="4" xfId="0" applyFont="1" applyFill="1" applyBorder="1" applyAlignment="1">
      <alignment horizontal="left" wrapText="1" shrinkToFit="1"/>
    </xf>
    <xf numFmtId="0" fontId="5" fillId="3" borderId="7" xfId="0" applyFont="1" applyFill="1" applyBorder="1"/>
    <xf numFmtId="4" fontId="5" fillId="3" borderId="7" xfId="0" applyNumberFormat="1" applyFont="1" applyFill="1" applyBorder="1"/>
    <xf numFmtId="4" fontId="5" fillId="3" borderId="8" xfId="0" applyNumberFormat="1" applyFont="1" applyFill="1" applyBorder="1"/>
    <xf numFmtId="0" fontId="13" fillId="0" borderId="0" xfId="0" applyFont="1" applyAlignment="1">
      <alignment horizontal="left" wrapText="1" shrinkToFit="1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/>
    <xf numFmtId="0" fontId="3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" fontId="5" fillId="3" borderId="12" xfId="0" applyNumberFormat="1" applyFont="1" applyFill="1" applyBorder="1" applyAlignment="1">
      <alignment vertical="top" wrapText="1"/>
    </xf>
    <xf numFmtId="4" fontId="5" fillId="3" borderId="13" xfId="0" applyNumberFormat="1" applyFont="1" applyFill="1" applyBorder="1" applyAlignment="1">
      <alignment vertical="top" wrapText="1"/>
    </xf>
    <xf numFmtId="44" fontId="5" fillId="3" borderId="13" xfId="1" applyFont="1" applyFill="1" applyBorder="1" applyAlignment="1">
      <alignment vertical="center" wrapText="1"/>
    </xf>
    <xf numFmtId="44" fontId="5" fillId="3" borderId="5" xfId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44" fontId="5" fillId="3" borderId="0" xfId="1" applyFont="1" applyFill="1" applyBorder="1" applyAlignment="1">
      <alignment vertical="center" wrapText="1"/>
    </xf>
    <xf numFmtId="44" fontId="0" fillId="0" borderId="0" xfId="0" applyNumberFormat="1"/>
    <xf numFmtId="164" fontId="0" fillId="0" borderId="0" xfId="0" applyNumberFormat="1"/>
    <xf numFmtId="44" fontId="4" fillId="3" borderId="13" xfId="1" applyFont="1" applyFill="1" applyBorder="1" applyAlignment="1">
      <alignment vertical="center" wrapText="1"/>
    </xf>
    <xf numFmtId="44" fontId="4" fillId="3" borderId="14" xfId="1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164" fontId="5" fillId="3" borderId="15" xfId="0" applyNumberFormat="1" applyFont="1" applyFill="1" applyBorder="1" applyAlignment="1">
      <alignment vertical="top" wrapText="1"/>
    </xf>
    <xf numFmtId="164" fontId="5" fillId="3" borderId="8" xfId="0" applyNumberFormat="1" applyFont="1" applyFill="1" applyBorder="1"/>
    <xf numFmtId="0" fontId="5" fillId="0" borderId="0" xfId="0" applyFont="1"/>
    <xf numFmtId="4" fontId="5" fillId="0" borderId="0" xfId="0" applyNumberFormat="1" applyFont="1"/>
    <xf numFmtId="4" fontId="0" fillId="0" borderId="0" xfId="0" applyNumberFormat="1"/>
    <xf numFmtId="44" fontId="0" fillId="0" borderId="0" xfId="1" applyFont="1"/>
    <xf numFmtId="44" fontId="3" fillId="0" borderId="0" xfId="1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wrapText="1"/>
    </xf>
    <xf numFmtId="44" fontId="5" fillId="3" borderId="2" xfId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44" fontId="4" fillId="3" borderId="0" xfId="1" applyFont="1" applyFill="1" applyBorder="1"/>
    <xf numFmtId="44" fontId="4" fillId="3" borderId="5" xfId="1" applyFont="1" applyFill="1" applyBorder="1"/>
    <xf numFmtId="0" fontId="12" fillId="3" borderId="4" xfId="0" applyFont="1" applyFill="1" applyBorder="1" applyAlignment="1">
      <alignment horizontal="left" wrapText="1"/>
    </xf>
    <xf numFmtId="0" fontId="16" fillId="0" borderId="0" xfId="0" applyFont="1"/>
    <xf numFmtId="0" fontId="16" fillId="0" borderId="0" xfId="0" applyFont="1"/>
    <xf numFmtId="0" fontId="14" fillId="0" borderId="7" xfId="0" applyFont="1" applyBorder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/>
    </xf>
    <xf numFmtId="3" fontId="16" fillId="4" borderId="0" xfId="0" applyNumberFormat="1" applyFont="1" applyFill="1"/>
    <xf numFmtId="0" fontId="18" fillId="0" borderId="0" xfId="0" applyFont="1" applyAlignment="1">
      <alignment horizontal="right" vertical="center" wrapText="1"/>
    </xf>
    <xf numFmtId="3" fontId="16" fillId="0" borderId="0" xfId="0" applyNumberFormat="1" applyFont="1"/>
    <xf numFmtId="0" fontId="12" fillId="3" borderId="4" xfId="0" applyFont="1" applyFill="1" applyBorder="1" applyAlignment="1">
      <alignment wrapText="1"/>
    </xf>
    <xf numFmtId="0" fontId="18" fillId="0" borderId="7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3" fontId="18" fillId="0" borderId="7" xfId="0" applyNumberFormat="1" applyFont="1" applyBorder="1" applyAlignment="1">
      <alignment horizontal="right" vertical="center"/>
    </xf>
    <xf numFmtId="0" fontId="16" fillId="0" borderId="7" xfId="0" applyFont="1" applyBorder="1"/>
    <xf numFmtId="0" fontId="1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3" fontId="18" fillId="0" borderId="16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>
      <alignment horizontal="right" vertical="center"/>
    </xf>
    <xf numFmtId="44" fontId="5" fillId="3" borderId="7" xfId="1" applyFont="1" applyFill="1" applyBorder="1"/>
    <xf numFmtId="44" fontId="5" fillId="3" borderId="8" xfId="1" applyFont="1" applyFill="1" applyBorder="1"/>
    <xf numFmtId="44" fontId="5" fillId="0" borderId="0" xfId="1" applyFont="1"/>
    <xf numFmtId="0" fontId="9" fillId="0" borderId="0" xfId="0" applyFont="1" applyAlignment="1">
      <alignment horizontal="right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17" fontId="4" fillId="2" borderId="2" xfId="0" applyNumberFormat="1" applyFont="1" applyFill="1" applyBorder="1"/>
    <xf numFmtId="17" fontId="4" fillId="2" borderId="3" xfId="0" applyNumberFormat="1" applyFont="1" applyFill="1" applyBorder="1"/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/>
    <xf numFmtId="0" fontId="4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4" fontId="4" fillId="3" borderId="0" xfId="0" applyNumberFormat="1" applyFont="1" applyFill="1" applyBorder="1"/>
    <xf numFmtId="4" fontId="4" fillId="3" borderId="5" xfId="0" applyNumberFormat="1" applyFont="1" applyFill="1" applyBorder="1"/>
    <xf numFmtId="0" fontId="4" fillId="3" borderId="6" xfId="0" applyFont="1" applyFill="1" applyBorder="1" applyAlignment="1">
      <alignment vertical="top" wrapText="1"/>
    </xf>
    <xf numFmtId="43" fontId="2" fillId="0" borderId="0" xfId="0" applyNumberFormat="1" applyFont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Alignment="1">
      <alignment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 indent="1"/>
    </xf>
    <xf numFmtId="0" fontId="4" fillId="2" borderId="21" xfId="0" applyFont="1" applyFill="1" applyBorder="1" applyAlignment="1">
      <alignment horizontal="left" vertical="top" wrapText="1" indent="2"/>
    </xf>
    <xf numFmtId="0" fontId="4" fillId="2" borderId="8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23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 indent="3"/>
    </xf>
    <xf numFmtId="4" fontId="5" fillId="3" borderId="23" xfId="0" applyNumberFormat="1" applyFont="1" applyFill="1" applyBorder="1" applyAlignment="1">
      <alignment vertical="top" wrapText="1"/>
    </xf>
    <xf numFmtId="4" fontId="5" fillId="3" borderId="0" xfId="0" applyNumberFormat="1" applyFont="1" applyFill="1" applyBorder="1" applyAlignment="1">
      <alignment vertical="top" wrapText="1"/>
    </xf>
    <xf numFmtId="4" fontId="5" fillId="3" borderId="24" xfId="0" applyNumberFormat="1" applyFont="1" applyFill="1" applyBorder="1" applyAlignment="1">
      <alignment vertical="top" wrapText="1"/>
    </xf>
    <xf numFmtId="4" fontId="5" fillId="3" borderId="25" xfId="0" applyNumberFormat="1" applyFont="1" applyFill="1" applyBorder="1" applyAlignment="1">
      <alignment vertical="top" wrapText="1"/>
    </xf>
    <xf numFmtId="4" fontId="5" fillId="0" borderId="23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4" fontId="4" fillId="3" borderId="26" xfId="0" applyNumberFormat="1" applyFont="1" applyFill="1" applyBorder="1" applyAlignment="1">
      <alignment vertical="top" wrapText="1"/>
    </xf>
    <xf numFmtId="4" fontId="4" fillId="3" borderId="27" xfId="0" applyNumberFormat="1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" fontId="5" fillId="3" borderId="28" xfId="0" applyNumberFormat="1" applyFont="1" applyFill="1" applyBorder="1" applyAlignment="1">
      <alignment vertical="top" wrapText="1"/>
    </xf>
    <xf numFmtId="4" fontId="5" fillId="3" borderId="7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0" xfId="0" applyFont="1" applyAlignment="1"/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165" fontId="5" fillId="3" borderId="13" xfId="0" applyNumberFormat="1" applyFont="1" applyFill="1" applyBorder="1" applyAlignment="1">
      <alignment vertical="top" wrapText="1"/>
    </xf>
    <xf numFmtId="165" fontId="5" fillId="3" borderId="14" xfId="0" applyNumberFormat="1" applyFont="1" applyFill="1" applyBorder="1" applyAlignment="1">
      <alignment vertical="top" wrapText="1"/>
    </xf>
    <xf numFmtId="0" fontId="5" fillId="3" borderId="4" xfId="0" applyFont="1" applyFill="1" applyBorder="1" applyAlignment="1"/>
    <xf numFmtId="0" fontId="4" fillId="3" borderId="4" xfId="0" applyFont="1" applyFill="1" applyBorder="1" applyAlignment="1"/>
    <xf numFmtId="0" fontId="5" fillId="3" borderId="6" xfId="0" applyFont="1" applyFill="1" applyBorder="1" applyAlignment="1"/>
    <xf numFmtId="0" fontId="5" fillId="3" borderId="15" xfId="0" applyFont="1" applyFill="1" applyBorder="1" applyAlignment="1">
      <alignment vertical="top" wrapText="1"/>
    </xf>
    <xf numFmtId="0" fontId="5" fillId="3" borderId="32" xfId="0" applyFont="1" applyFill="1" applyBorder="1" applyAlignment="1">
      <alignment vertical="top" wrapText="1"/>
    </xf>
    <xf numFmtId="0" fontId="5" fillId="0" borderId="0" xfId="0" applyFont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B162.3FC685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104775</xdr:rowOff>
    </xdr:from>
    <xdr:to>
      <xdr:col>0</xdr:col>
      <xdr:colOff>1971675</xdr:colOff>
      <xdr:row>4</xdr:row>
      <xdr:rowOff>76200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19125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33</xdr:row>
      <xdr:rowOff>257174</xdr:rowOff>
    </xdr:from>
    <xdr:to>
      <xdr:col>6</xdr:col>
      <xdr:colOff>1247775</xdr:colOff>
      <xdr:row>36</xdr:row>
      <xdr:rowOff>219074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7953375" y="10677524"/>
          <a:ext cx="2590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  <xdr:twoCellAnchor>
    <xdr:from>
      <xdr:col>2</xdr:col>
      <xdr:colOff>209550</xdr:colOff>
      <xdr:row>34</xdr:row>
      <xdr:rowOff>9525</xdr:rowOff>
    </xdr:from>
    <xdr:to>
      <xdr:col>4</xdr:col>
      <xdr:colOff>1704975</xdr:colOff>
      <xdr:row>36</xdr:row>
      <xdr:rowOff>142875</xdr:rowOff>
    </xdr:to>
    <xdr:sp macro="" textlink="">
      <xdr:nvSpPr>
        <xdr:cNvPr id="4" name="3 CuadroTexto"/>
        <xdr:cNvSpPr txBox="1"/>
      </xdr:nvSpPr>
      <xdr:spPr>
        <a:xfrm>
          <a:off x="4305300" y="10687050"/>
          <a:ext cx="287655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0</xdr:col>
      <xdr:colOff>19050</xdr:colOff>
      <xdr:row>33</xdr:row>
      <xdr:rowOff>238125</xdr:rowOff>
    </xdr:from>
    <xdr:to>
      <xdr:col>1</xdr:col>
      <xdr:colOff>266700</xdr:colOff>
      <xdr:row>36</xdr:row>
      <xdr:rowOff>114300</xdr:rowOff>
    </xdr:to>
    <xdr:sp macro="" textlink="">
      <xdr:nvSpPr>
        <xdr:cNvPr id="5" name="3 CuadroTexto"/>
        <xdr:cNvSpPr txBox="1"/>
      </xdr:nvSpPr>
      <xdr:spPr>
        <a:xfrm>
          <a:off x="19050" y="106584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57150</xdr:rowOff>
    </xdr:from>
    <xdr:to>
      <xdr:col>0</xdr:col>
      <xdr:colOff>1933575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2895600</xdr:colOff>
      <xdr:row>65</xdr:row>
      <xdr:rowOff>47625</xdr:rowOff>
    </xdr:to>
    <xdr:sp macro="" textlink="">
      <xdr:nvSpPr>
        <xdr:cNvPr id="3" name="3 CuadroTexto"/>
        <xdr:cNvSpPr txBox="1"/>
      </xdr:nvSpPr>
      <xdr:spPr>
        <a:xfrm>
          <a:off x="0" y="80676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3</xdr:col>
      <xdr:colOff>1504950</xdr:colOff>
      <xdr:row>65</xdr:row>
      <xdr:rowOff>47625</xdr:rowOff>
    </xdr:to>
    <xdr:sp macro="" textlink="">
      <xdr:nvSpPr>
        <xdr:cNvPr id="4" name="3 CuadroTexto"/>
        <xdr:cNvSpPr txBox="1"/>
      </xdr:nvSpPr>
      <xdr:spPr>
        <a:xfrm>
          <a:off x="3362325" y="80676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2590800</xdr:colOff>
      <xdr:row>65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924675" y="8067675"/>
          <a:ext cx="2590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47625</xdr:rowOff>
    </xdr:from>
    <xdr:to>
      <xdr:col>0</xdr:col>
      <xdr:colOff>2028825</xdr:colOff>
      <xdr:row>5</xdr:row>
      <xdr:rowOff>152400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38175"/>
          <a:ext cx="17430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457200</xdr:colOff>
      <xdr:row>32</xdr:row>
      <xdr:rowOff>76200</xdr:rowOff>
    </xdr:to>
    <xdr:sp macro="" textlink="">
      <xdr:nvSpPr>
        <xdr:cNvPr id="3" name="3 CuadroTexto"/>
        <xdr:cNvSpPr txBox="1"/>
      </xdr:nvSpPr>
      <xdr:spPr>
        <a:xfrm>
          <a:off x="0" y="7658100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1019175</xdr:colOff>
      <xdr:row>29</xdr:row>
      <xdr:rowOff>19050</xdr:rowOff>
    </xdr:from>
    <xdr:to>
      <xdr:col>3</xdr:col>
      <xdr:colOff>962025</xdr:colOff>
      <xdr:row>32</xdr:row>
      <xdr:rowOff>95250</xdr:rowOff>
    </xdr:to>
    <xdr:sp macro="" textlink="">
      <xdr:nvSpPr>
        <xdr:cNvPr id="4" name="3 CuadroTexto"/>
        <xdr:cNvSpPr txBox="1"/>
      </xdr:nvSpPr>
      <xdr:spPr>
        <a:xfrm>
          <a:off x="3457575" y="7677150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4</xdr:col>
      <xdr:colOff>333375</xdr:colOff>
      <xdr:row>29</xdr:row>
      <xdr:rowOff>9525</xdr:rowOff>
    </xdr:from>
    <xdr:to>
      <xdr:col>6</xdr:col>
      <xdr:colOff>123825</xdr:colOff>
      <xdr:row>32</xdr:row>
      <xdr:rowOff>171450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172325" y="7667625"/>
          <a:ext cx="2590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3</xdr:row>
      <xdr:rowOff>38100</xdr:rowOff>
    </xdr:from>
    <xdr:to>
      <xdr:col>0</xdr:col>
      <xdr:colOff>1657350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28650"/>
          <a:ext cx="146684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2895600</xdr:colOff>
      <xdr:row>70</xdr:row>
      <xdr:rowOff>76200</xdr:rowOff>
    </xdr:to>
    <xdr:sp macro="" textlink="">
      <xdr:nvSpPr>
        <xdr:cNvPr id="3" name="3 CuadroTexto"/>
        <xdr:cNvSpPr txBox="1"/>
      </xdr:nvSpPr>
      <xdr:spPr>
        <a:xfrm>
          <a:off x="0" y="789622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0</xdr:col>
      <xdr:colOff>3714750</xdr:colOff>
      <xdr:row>67</xdr:row>
      <xdr:rowOff>57150</xdr:rowOff>
    </xdr:from>
    <xdr:to>
      <xdr:col>1</xdr:col>
      <xdr:colOff>2457450</xdr:colOff>
      <xdr:row>70</xdr:row>
      <xdr:rowOff>133350</xdr:rowOff>
    </xdr:to>
    <xdr:sp macro="" textlink="">
      <xdr:nvSpPr>
        <xdr:cNvPr id="4" name="3 CuadroTexto"/>
        <xdr:cNvSpPr txBox="1"/>
      </xdr:nvSpPr>
      <xdr:spPr>
        <a:xfrm>
          <a:off x="3714750" y="795337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2590800</xdr:colOff>
      <xdr:row>70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048500" y="7896225"/>
          <a:ext cx="2590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57150</xdr:rowOff>
    </xdr:from>
    <xdr:to>
      <xdr:col>0</xdr:col>
      <xdr:colOff>1438275</xdr:colOff>
      <xdr:row>5</xdr:row>
      <xdr:rowOff>142875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"/>
          <a:ext cx="13811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2895600</xdr:colOff>
      <xdr:row>75</xdr:row>
      <xdr:rowOff>47625</xdr:rowOff>
    </xdr:to>
    <xdr:sp macro="" textlink="">
      <xdr:nvSpPr>
        <xdr:cNvPr id="3" name="3 CuadroTexto"/>
        <xdr:cNvSpPr txBox="1"/>
      </xdr:nvSpPr>
      <xdr:spPr>
        <a:xfrm>
          <a:off x="0" y="713422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0</xdr:col>
      <xdr:colOff>3514725</xdr:colOff>
      <xdr:row>72</xdr:row>
      <xdr:rowOff>0</xdr:rowOff>
    </xdr:from>
    <xdr:to>
      <xdr:col>1</xdr:col>
      <xdr:colOff>2143125</xdr:colOff>
      <xdr:row>75</xdr:row>
      <xdr:rowOff>47625</xdr:rowOff>
    </xdr:to>
    <xdr:sp macro="" textlink="">
      <xdr:nvSpPr>
        <xdr:cNvPr id="4" name="3 CuadroTexto"/>
        <xdr:cNvSpPr txBox="1"/>
      </xdr:nvSpPr>
      <xdr:spPr>
        <a:xfrm>
          <a:off x="3514725" y="7134225"/>
          <a:ext cx="28956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85725</xdr:colOff>
      <xdr:row>75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086600" y="7134225"/>
          <a:ext cx="2590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38100</xdr:rowOff>
    </xdr:from>
    <xdr:to>
      <xdr:col>0</xdr:col>
      <xdr:colOff>1743075</xdr:colOff>
      <xdr:row>5</xdr:row>
      <xdr:rowOff>123825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47700"/>
          <a:ext cx="13811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36</xdr:row>
      <xdr:rowOff>0</xdr:rowOff>
    </xdr:from>
    <xdr:to>
      <xdr:col>6</xdr:col>
      <xdr:colOff>0</xdr:colOff>
      <xdr:row>39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715125" y="8124825"/>
          <a:ext cx="2381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1</xdr:col>
      <xdr:colOff>57150</xdr:colOff>
      <xdr:row>39</xdr:row>
      <xdr:rowOff>47625</xdr:rowOff>
    </xdr:to>
    <xdr:sp macro="" textlink="">
      <xdr:nvSpPr>
        <xdr:cNvPr id="4" name="3 CuadroTexto"/>
        <xdr:cNvSpPr txBox="1"/>
      </xdr:nvSpPr>
      <xdr:spPr>
        <a:xfrm>
          <a:off x="0" y="8124825"/>
          <a:ext cx="26289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828675</xdr:colOff>
      <xdr:row>36</xdr:row>
      <xdr:rowOff>19050</xdr:rowOff>
    </xdr:from>
    <xdr:to>
      <xdr:col>3</xdr:col>
      <xdr:colOff>1000125</xdr:colOff>
      <xdr:row>39</xdr:row>
      <xdr:rowOff>66675</xdr:rowOff>
    </xdr:to>
    <xdr:sp macro="" textlink="">
      <xdr:nvSpPr>
        <xdr:cNvPr id="5" name="3 CuadroTexto"/>
        <xdr:cNvSpPr txBox="1"/>
      </xdr:nvSpPr>
      <xdr:spPr>
        <a:xfrm>
          <a:off x="3400425" y="8143875"/>
          <a:ext cx="27432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57151</xdr:rowOff>
    </xdr:from>
    <xdr:to>
      <xdr:col>0</xdr:col>
      <xdr:colOff>1590675</xdr:colOff>
      <xdr:row>5</xdr:row>
      <xdr:rowOff>57151</xdr:rowOff>
    </xdr:to>
    <xdr:pic>
      <xdr:nvPicPr>
        <xdr:cNvPr id="2" name="Imagen 1" descr="LOGO OFICIAL UT DE SAN JUAN green 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66751"/>
          <a:ext cx="1381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800100</xdr:colOff>
      <xdr:row>18</xdr:row>
      <xdr:rowOff>76200</xdr:rowOff>
    </xdr:from>
    <xdr:to>
      <xdr:col>4</xdr:col>
      <xdr:colOff>1162050</xdr:colOff>
      <xdr:row>22</xdr:row>
      <xdr:rowOff>114300</xdr:rowOff>
    </xdr:to>
    <xdr:sp macro="" textlink="">
      <xdr:nvSpPr>
        <xdr:cNvPr id="3" name="2 CuadroTexto"/>
        <xdr:cNvSpPr txBox="1"/>
      </xdr:nvSpPr>
      <xdr:spPr>
        <a:xfrm>
          <a:off x="3629025" y="4219575"/>
          <a:ext cx="43529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NADA</a:t>
          </a:r>
          <a:r>
            <a:rPr lang="es-MX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MANIFESTAR</a:t>
          </a:r>
          <a:endParaRPr lang="es-MX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990600</xdr:colOff>
      <xdr:row>47</xdr:row>
      <xdr:rowOff>9525</xdr:rowOff>
    </xdr:from>
    <xdr:to>
      <xdr:col>5</xdr:col>
      <xdr:colOff>161925</xdr:colOff>
      <xdr:row>50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210300" y="9963150"/>
          <a:ext cx="2200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L.C. OBDULIA GARCIA MORENO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ADMINISTRACION FINANCIERA 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2628900</xdr:colOff>
      <xdr:row>50</xdr:row>
      <xdr:rowOff>47625</xdr:rowOff>
    </xdr:to>
    <xdr:sp macro="" textlink="">
      <xdr:nvSpPr>
        <xdr:cNvPr id="5" name="3 CuadroTexto"/>
        <xdr:cNvSpPr txBox="1"/>
      </xdr:nvSpPr>
      <xdr:spPr>
        <a:xfrm>
          <a:off x="0" y="9953625"/>
          <a:ext cx="26289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BIBIANA RODRÍGUEZ MONTES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ENCARGADA DEL DESPACHO DE RECTORÍA</a:t>
          </a:r>
        </a:p>
      </xdr:txBody>
    </xdr:sp>
    <xdr:clientData/>
  </xdr:twoCellAnchor>
  <xdr:twoCellAnchor>
    <xdr:from>
      <xdr:col>1</xdr:col>
      <xdr:colOff>285750</xdr:colOff>
      <xdr:row>47</xdr:row>
      <xdr:rowOff>9525</xdr:rowOff>
    </xdr:from>
    <xdr:to>
      <xdr:col>3</xdr:col>
      <xdr:colOff>638175</xdr:colOff>
      <xdr:row>50</xdr:row>
      <xdr:rowOff>57150</xdr:rowOff>
    </xdr:to>
    <xdr:sp macro="" textlink="">
      <xdr:nvSpPr>
        <xdr:cNvPr id="6" name="3 CuadroTexto"/>
        <xdr:cNvSpPr txBox="1"/>
      </xdr:nvSpPr>
      <xdr:spPr>
        <a:xfrm>
          <a:off x="3114675" y="9963150"/>
          <a:ext cx="2743200" cy="6477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 EN A. GONZALO FERREIRA MARTÍNEZ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ADMINISTRACIÓN Y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A%20OLGUIN/2016/Edos.%20Financieros/Edos%20Financierios%20de%20Marz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velozc/Configuraci&#243;n%20local/Archivos%20temporales%20de%20Internet/Content.Outlook/XDPY4G8B/EDOS%20FINANCIEROS%20JU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co%20extra&#237;ble\OGARCIAM\OBDULIA\obdulia\PASH\2014\2DO%20TRIMESTRE\ARCHIVO%20ENVIO%202DO%20TRIM%20CORRECTO.xml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GARCIAM\OBDULIA\obdulia\2014\PRESUPUESTO\Plantilla%20Presupuesto%202014%20ESD%20con%20partidas-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2014/REPORTES/REPORTE%20CIUT%20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garciam\Configuraci&#243;n%20local\Archivos%20temporales%20de%20Internet\Content.Outlook\UK37ZQO8\VIERNES%2030%20LULA%20FINAL%20ESTADOS%20FINANCIER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co%20extra&#237;ble\OGARCIAM\REPORTES%20NVO%20SOFTWARE\IMPLEMENTACION%20CONTABLE%202014\Copia%20de%20SOLICITUD%20DE%20TRANSFERENCIA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 Sit. Financiera"/>
      <sheetName val="Edo. de Actividades"/>
      <sheetName val="Edo. Vari. Haci. Pub."/>
      <sheetName val="Edo. de Cambios Sit. Financ."/>
      <sheetName val="Edo. de Flujo Efec."/>
      <sheetName val="Edo. Ana. Activo"/>
      <sheetName val="Edo. Ana. Deu. y Pas."/>
      <sheetName val="BALANZA DE COMPROBACION"/>
      <sheetName val="GOB. EDO"/>
      <sheetName val="R. SUB"/>
      <sheetName val="DET. SUB."/>
      <sheetName val="RESUMEN CONCILIACIONES"/>
      <sheetName val="CTAS. B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.R."/>
      <sheetName val="CTAS. BAN"/>
      <sheetName val="O Y APL"/>
      <sheetName val="FLUJO E"/>
      <sheetName val="GOB. EDO"/>
      <sheetName val="R. SUB"/>
      <sheetName val="BALANZA DE COMPROBACION"/>
      <sheetName val="DET. SUB."/>
      <sheetName val="GF FEDERAL"/>
      <sheetName val="GF ESTATAL"/>
      <sheetName val="GF PROPIOS"/>
      <sheetName val="GDF PIFI (2)"/>
      <sheetName val="GF PROMEP"/>
      <sheetName val="GF CAU"/>
      <sheetName val="GF FOMIX"/>
      <sheetName val="GF FAC FEDERAL"/>
      <sheetName val="CONCYTEQ"/>
      <sheetName val="GF FAM "/>
      <sheetName val="ESTIMULOS FISCALES"/>
      <sheetName val="GF FONDO"/>
    </sheetNames>
    <sheetDataSet>
      <sheetData sheetId="0"/>
      <sheetData sheetId="1"/>
      <sheetData sheetId="2"/>
      <sheetData sheetId="3"/>
      <sheetData sheetId="4">
        <row r="14">
          <cell r="C14">
            <v>615644.63</v>
          </cell>
        </row>
        <row r="19">
          <cell r="C19">
            <v>11048079.240000002</v>
          </cell>
        </row>
        <row r="24">
          <cell r="C24">
            <v>328767.19999999995</v>
          </cell>
        </row>
        <row r="34">
          <cell r="C34">
            <v>6981842.8999999985</v>
          </cell>
        </row>
        <row r="35">
          <cell r="C35">
            <v>1266443.6100000003</v>
          </cell>
        </row>
        <row r="36">
          <cell r="C36">
            <v>339148.41999999993</v>
          </cell>
        </row>
        <row r="38">
          <cell r="C38">
            <v>176455.26000000024</v>
          </cell>
        </row>
        <row r="42">
          <cell r="C42">
            <v>256142.95000000298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Hoja7"/>
      <sheetName val="Hoja6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</v>
          </cell>
        </row>
        <row r="3">
          <cell r="A3">
            <v>2</v>
          </cell>
        </row>
      </sheetData>
      <sheetData sheetId="4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óliza"/>
      <sheetName val="REPORTES-&gt;"/>
      <sheetName val="Xcapxpartidaxff"/>
      <sheetName val="xprogxff"/>
      <sheetName val="xprogcalend"/>
      <sheetName val="xprogxactv"/>
      <sheetName val="Carga Hyperion"/>
      <sheetName val="LISTA"/>
      <sheetName val="COG"/>
      <sheetName val="PROG"/>
      <sheetName val="CC2014"/>
      <sheetName val="FF2014"/>
      <sheetName val="plan de cuentas + partida"/>
      <sheetName val="t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DESCRIPCION/CLAVE</v>
          </cell>
        </row>
        <row r="2">
          <cell r="A2" t="str">
            <v>AEROPUERTO INTERCONTINENTAL DE QUERÉTARO, S.A. DE C.V. - 3DAI</v>
          </cell>
        </row>
        <row r="3">
          <cell r="A3" t="str">
            <v>CASA DEL JUBILADO Y PENSIONADO DEL ESTADO DE QUERÉTARO - 2OCJ</v>
          </cell>
        </row>
        <row r="4">
          <cell r="A4" t="str">
            <v>CASA QUERETANA DE LAS ARTESANIAS - 3DCQ</v>
          </cell>
        </row>
        <row r="5">
          <cell r="A5" t="str">
            <v>CENTRO DE JUSTICIA PARA MUJERES DEL ESTADO DE QUERÉTARO - 2PJM</v>
          </cell>
        </row>
        <row r="6">
          <cell r="A6" t="str">
            <v>CENTRO EDUCATIVO Y CULTURAL DEL ESTADO DE QUERETARO - 2ECE</v>
          </cell>
        </row>
        <row r="7">
          <cell r="A7" t="str">
            <v>CENTRO ESTATAL DE EVALUACION Y CONTROL DE CONFIANZA - 2GEV</v>
          </cell>
        </row>
        <row r="8">
          <cell r="A8" t="str">
            <v>CENTRO ESTATAL DE TRASPLANTES DE QUERÉTARO - 3SCT</v>
          </cell>
        </row>
        <row r="9">
          <cell r="A9" t="str">
            <v>CENTRO NACIONAL DE DANZA CONTEMPORÁNEA - 2ECD</v>
          </cell>
        </row>
        <row r="10">
          <cell r="A10" t="str">
            <v>COLEGIO DE BACHILLERES(COBAQ) - 3EBA</v>
          </cell>
        </row>
        <row r="11">
          <cell r="A11" t="str">
            <v>COLEGIO DE ESTUDIOS CIENTÍFICOS Y TECNOLÓGICOS DEL EDO. DE QRO. - 3EEC</v>
          </cell>
        </row>
        <row r="12">
          <cell r="A12" t="str">
            <v>COMISIÓN DE ARBITRAJE MÉDICO DEL ESTADO DE QUERÉTARO - 2SAM</v>
          </cell>
        </row>
        <row r="13">
          <cell r="A13" t="str">
            <v>COMISIÓN ESTATAL DE AGUA - 3BCA</v>
          </cell>
        </row>
        <row r="14">
          <cell r="A14" t="str">
            <v>COMISIÓN ESTATAL DE CAMINOS - 3UEC</v>
          </cell>
        </row>
        <row r="15">
          <cell r="A15" t="str">
            <v>COMISIÓN ESTATAL DE INFORMACIÓN GUBERNAMENTAL - 1CIG</v>
          </cell>
        </row>
        <row r="16">
          <cell r="A16" t="str">
            <v>COMISION ESTATAL DE LOS DERECHOS HUMANOS - 1CEH</v>
          </cell>
        </row>
        <row r="17">
          <cell r="A17" t="str">
            <v>COMISIÓN PARA EL FOMENTO ECONÓMICO DE LAS EMPRESAS DEL SECTOR INDUSTRIAL AEROESPACIAL, COMERCIAL Y DE SERVICIOS DEL ESTADO DE QUERÉTARO (COFESIAQ) - 3DCF</v>
          </cell>
        </row>
        <row r="18">
          <cell r="A18" t="str">
            <v>COMISION PARA EL FORTALECIMIENTO DEL FEDERALISMO - 2FFF</v>
          </cell>
        </row>
        <row r="19">
          <cell r="A19" t="str">
            <v>CONALEP - 3ECN</v>
          </cell>
        </row>
        <row r="20">
          <cell r="A20" t="str">
            <v>CONSEJO DE CIENCIA Y TECNOLOGÍA DEL ESTADO DE QUERÉTARO (CONCYTEQ) - 3ECY</v>
          </cell>
        </row>
        <row r="21">
          <cell r="A21" t="str">
            <v>CONSEJO ESTATAL CONTRA LAS ADICCIONES - 2SCA</v>
          </cell>
        </row>
        <row r="22">
          <cell r="A22" t="str">
            <v>CONSEJO ESTATAL DE POBLACIÓN - 2GCP</v>
          </cell>
        </row>
        <row r="23">
          <cell r="A23" t="str">
            <v>CONSEJO ESTATAL DE SEGURIDAD PUBLICA* - 2ICE</v>
          </cell>
        </row>
        <row r="24">
          <cell r="A24" t="str">
            <v>CONSEJO ESTATAL TÉCNICO DE LA EDUCACIÓN* - 2ETE</v>
          </cell>
        </row>
        <row r="25">
          <cell r="A25" t="str">
            <v>CONSEJO NACIONAL DE FOMENTO EDUCATIVO (CONAFE) - 2EFE</v>
          </cell>
        </row>
        <row r="26">
          <cell r="A26" t="str">
            <v>COORDINACIÓN DE COMUNICACIÓN SOCIAL - 1CCS</v>
          </cell>
        </row>
        <row r="27">
          <cell r="A27" t="str">
            <v>COORDINACIÓN ESTATAL DE DESARROLLO MUNICIPAL - 2GDM</v>
          </cell>
        </row>
        <row r="28">
          <cell r="A28" t="str">
            <v>COPLADEQ (COMITÉ DE PLANEACIÓN PARA EL DESARROLLO DEL ESTADO DE QUERÉTARO) - 2FCQ</v>
          </cell>
        </row>
        <row r="29">
          <cell r="A29" t="str">
            <v>DIRECCIÓN ESTATAL DE ARCHIVOS - 2GDA</v>
          </cell>
        </row>
        <row r="30">
          <cell r="A30" t="str">
            <v>ENTIDAD SUPERIOR DE FISCALIZACION DEL ESTADO - 1ESF</v>
          </cell>
        </row>
        <row r="31">
          <cell r="A31" t="str">
            <v>ESCUELA NORMAL DEL ESTADO DE QUERETARO (ENEQ)* - 2ENE</v>
          </cell>
        </row>
        <row r="32">
          <cell r="A32" t="str">
            <v>ESCUELA NORMAL SUPERIOR DE QUERÉTARO - 2ENS</v>
          </cell>
        </row>
        <row r="33">
          <cell r="A33" t="str">
            <v>FIDEICOMISO 1350* - 2FFA</v>
          </cell>
        </row>
        <row r="34">
          <cell r="A34" t="str">
            <v>FIDEICOMISO CIUDAD INDUSTRIAL BENITO JUÁREZ (FIDEQRO) EN LIQUIDACIÓN - 3DFI</v>
          </cell>
        </row>
        <row r="35">
          <cell r="A35" t="str">
            <v>FIDEICOMISO DE ADMINISTRACIÓN E INVERSIÓN No. 244/2 * - 2EFI</v>
          </cell>
        </row>
        <row r="36">
          <cell r="A36" t="str">
            <v>FIDEICOMISO PROMOTOR DEL EMPLEO (FIPROE)* - 2DPE</v>
          </cell>
        </row>
        <row r="37">
          <cell r="A37" t="str">
            <v>FIDEICOMISO REVOLVENTE DE INVERSIÓN, ADMINISTRACIÓN Y GARANTÍA (FIRE 2000)* - 2AFI</v>
          </cell>
        </row>
        <row r="38">
          <cell r="A38" t="str">
            <v>FIPROJUSAA - 3PFP</v>
          </cell>
        </row>
        <row r="39">
          <cell r="A39" t="str">
            <v>FIPROTUR - 3MFT</v>
          </cell>
        </row>
        <row r="40">
          <cell r="A40" t="str">
            <v>FONDO DE DIVERSIFICACION PRODUCTIVA EN LA SIERRA GORDA DE QUERÉTARO (FIDIVEPRO)* - 2ADP</v>
          </cell>
        </row>
        <row r="41">
          <cell r="A41" t="str">
            <v>FONDO DE FINANCIAMIENTO Y GARANTIA PARA EL DESARROLLO DE LA MICRO Y PEQUEÑA INDUSTRIA Y DE LAS EMPRESAS DEL SECTOR SOCIAL (FIMINSSE) - 3DFM</v>
          </cell>
        </row>
        <row r="42">
          <cell r="A42" t="str">
            <v>FONDO DE FOMENTO AGROPECUARIO (FOFAE)* - 2AFA</v>
          </cell>
        </row>
        <row r="43">
          <cell r="A43" t="str">
            <v>FONDO DE GARANTÍA PARA LAS EMPRESAS DE SOLIDARIDAD DEL ESTADO DE QUERÉTARO (FOGAESEQ)* - 2FFG</v>
          </cell>
        </row>
        <row r="44">
          <cell r="A44" t="str">
            <v>GUBERNATURA - 1BGU</v>
          </cell>
        </row>
        <row r="45">
          <cell r="A45" t="str">
            <v>INSTITUTO DE ARTES Y OFICIOS DE QUERÉTARO (IAO) - 3EAO</v>
          </cell>
        </row>
        <row r="46">
          <cell r="A46" t="str">
            <v>INSTITUTO DE CAPACITACION PARA EL TRABAJO DEL EDO. DE QRO. - 3EIC</v>
          </cell>
        </row>
        <row r="47">
          <cell r="A47" t="str">
            <v>INSTITUTO DE CAPACITACIÓN Y ESTUDIOS DE SEGURIDAD DEL ESTADO DE QUERÉTARO - 3ICP</v>
          </cell>
        </row>
        <row r="48">
          <cell r="A48" t="str">
            <v>INSTITUTO DE ESTUDIOS CONSTITUCIONALES - 2GEC</v>
          </cell>
        </row>
        <row r="49">
          <cell r="A49" t="str">
            <v>INSTITUTO DE INFRAESTRUCTURA FÍSICA EDUCATIVA DEL ESTADO DE QUERÉTARO - 3ECE</v>
          </cell>
        </row>
        <row r="50">
          <cell r="A50" t="str">
            <v>INSTITUTO DE LA VIVIENDA DEL ESTADO DE QUERÉTARO - 3UEV</v>
          </cell>
        </row>
        <row r="51">
          <cell r="A51" t="str">
            <v>INSTITUTO DEL DEPORTE Y RECREACION DEL ESTADO DE QUERETARO (INDEREQ) - 2EIN</v>
          </cell>
        </row>
        <row r="52">
          <cell r="A52" t="str">
            <v>INSTITUTO ELECTORAL DEL ESTADO DE QUERÉTARO - 1IEQ</v>
          </cell>
        </row>
        <row r="53">
          <cell r="A53" t="str">
            <v>INSTITUTO NACIONAL DE EDUCACION PARA ADULTOS (INEA) - 2EIA</v>
          </cell>
        </row>
        <row r="54">
          <cell r="A54" t="str">
            <v>INSTITUTO QUERETANO DE LA CULTURA Y LAS ARTES - 3ECA</v>
          </cell>
        </row>
        <row r="55">
          <cell r="A55" t="str">
            <v>INSTITUTO QUERETANO DE LAS MUJERES - 3GCM</v>
          </cell>
        </row>
        <row r="56">
          <cell r="A56" t="str">
            <v>INSTITUTO QUERETANO DEL TRANSPORTE - 3GIT</v>
          </cell>
        </row>
        <row r="57">
          <cell r="A57" t="str">
            <v>JUNTA DE ASISTENCIA PRIVADA - 2GAP</v>
          </cell>
        </row>
        <row r="58">
          <cell r="A58" t="str">
            <v>OBSERVATORIO CIUDADANO DE SEGURIDAD DEL ESTADO DE QUERÉTARO - 2GOC</v>
          </cell>
        </row>
        <row r="59">
          <cell r="A59" t="str">
            <v>OFICIALIA MAYOR - 1OMA</v>
          </cell>
        </row>
        <row r="60">
          <cell r="A60" t="str">
            <v>PATRONATO DE FOMENTO EDUCATIVO EN EL ESTADO DE QUERETARO, A.C. - 2EIP</v>
          </cell>
        </row>
        <row r="61">
          <cell r="A61" t="str">
            <v>PATRONATO DE LAS FIESTAS DE QUERÉTARO - 3GPF</v>
          </cell>
        </row>
        <row r="62">
          <cell r="A62" t="str">
            <v>PODER JUDICIAL - 1PJE</v>
          </cell>
        </row>
        <row r="63">
          <cell r="A63" t="str">
            <v>PROCURADURÍA ESTATAL DE PROTECCIÓN AL MEDIO AMBIENTE Y DESARROLLO URBANO - 3BPM</v>
          </cell>
        </row>
        <row r="64">
          <cell r="A64" t="str">
            <v>PROCURADURÍA ESTATAL DE PROTECCIÓN AL MEDIO AMBIENTE Y DESARROLLO URBANO - 3UPM</v>
          </cell>
        </row>
        <row r="65">
          <cell r="A65" t="str">
            <v>PROCURADURÍA GENERAL DE JUSTICIA - 1PGJ</v>
          </cell>
        </row>
        <row r="66">
          <cell r="A66" t="str">
            <v>QRONOS - 5OQR</v>
          </cell>
        </row>
        <row r="67">
          <cell r="A67" t="str">
            <v>SECRETARÍA DE DESARROLLO AGROPECUARIO - 1AGR</v>
          </cell>
        </row>
        <row r="68">
          <cell r="A68" t="str">
            <v>SECRETARÍA DE DESARROLLO SUSTENTABLE - 1DES</v>
          </cell>
        </row>
        <row r="69">
          <cell r="A69" t="str">
            <v>SECRETARÍA DE DESARROLLO URBANO Y OBRAS PÚBLICAS - 1UOP</v>
          </cell>
        </row>
        <row r="70">
          <cell r="A70" t="str">
            <v>SECRETARÍA DE EDUCACION - 1EDU</v>
          </cell>
        </row>
        <row r="71">
          <cell r="A71" t="str">
            <v>SECRETARIA DE GOBIERNO - 1GOB</v>
          </cell>
        </row>
        <row r="72">
          <cell r="A72" t="str">
            <v>SECRETARIA DE LA CONTRALORÍA - 1CON</v>
          </cell>
        </row>
        <row r="73">
          <cell r="A73" t="str">
            <v>SECRETARÍA DE LA JUVENTUD - 1JUV</v>
          </cell>
        </row>
        <row r="74">
          <cell r="A74" t="str">
            <v>SECRETARIA DE PLANEACIÓN Y FINANZAS - 1FIN</v>
          </cell>
        </row>
        <row r="75">
          <cell r="A75" t="str">
            <v>SECRETARÍA DE SALUD - 1SAL</v>
          </cell>
        </row>
        <row r="76">
          <cell r="A76" t="str">
            <v>SECRETARÍA DE SEGURIDAD CIUDADANA - 1IPP</v>
          </cell>
        </row>
        <row r="77">
          <cell r="A77" t="str">
            <v>SECRETARÍA DE TURISMO - 1MTU</v>
          </cell>
        </row>
        <row r="78">
          <cell r="A78" t="str">
            <v>SECRETARÍA DEL TRABAJO - 1TRA</v>
          </cell>
        </row>
        <row r="79">
          <cell r="A79" t="str">
            <v>SECRETARÍA PARTICULAR - 1JPA</v>
          </cell>
        </row>
        <row r="80">
          <cell r="A80" t="str">
            <v>SERVICIOS DE SALUD DEL ESTADO DE QUERÉTARO - 3SSS</v>
          </cell>
        </row>
        <row r="81">
          <cell r="A81" t="str">
            <v>SISTEMA ESTATAL DE COMUNICACIÓN CULTURAL Y EDUCATIVA - 3CRQ</v>
          </cell>
        </row>
        <row r="82">
          <cell r="A82" t="str">
            <v>SISTEMA PARA EL DESARROLLO INTEGRAL DE LA FAMILIA DEL ESTADO DE QUERETARO - 3GSF</v>
          </cell>
        </row>
        <row r="83">
          <cell r="A83" t="str">
            <v>TRIBUNAL DE CONCILIACIÓN Y ARBITRAJE - 1TCY</v>
          </cell>
        </row>
        <row r="84">
          <cell r="A84" t="str">
            <v>TRIBUNAL DE LO CONTENCIOSO ADMINISTRATIVO - 1TCA</v>
          </cell>
        </row>
        <row r="85">
          <cell r="A85" t="str">
            <v>UNIDAD DE EVALUACIÓN DE RESULTADOS - 2FER</v>
          </cell>
        </row>
        <row r="86">
          <cell r="A86" t="str">
            <v>UNIDAD DE INFORMACION GUBERNAMENTAL DEL PODER EJECUTIVO - 2FAI</v>
          </cell>
        </row>
        <row r="87">
          <cell r="A87" t="str">
            <v>UNIDAD ESTATAL DE PROTECCIÓN CIVIL - 2GPC</v>
          </cell>
        </row>
        <row r="88">
          <cell r="A88" t="str">
            <v>UNIVERSIDAD AERONAÚTICA EN QUERÉTARO - 3ENA</v>
          </cell>
        </row>
        <row r="89">
          <cell r="A89" t="str">
            <v>UNIVERSIDAD AUTÓNOMA DE QUERÉTARO - 3EAQ</v>
          </cell>
        </row>
        <row r="90">
          <cell r="A90" t="str">
            <v>UNIVERSIDAD PEDAGOGICA NACIONAL* - 2EUP</v>
          </cell>
        </row>
        <row r="91">
          <cell r="A91" t="str">
            <v>UNIVERSIDAD POLITÉCNICA DE QUERÉTARO - 3EPQ</v>
          </cell>
        </row>
        <row r="92">
          <cell r="A92" t="str">
            <v>UNIVERSIDAD POLITÉCNICA DE SANTA ROSA JAÚREGUI - 3EPS</v>
          </cell>
        </row>
        <row r="93">
          <cell r="A93" t="str">
            <v>UNIVERSIDAD TECNOLÓGICA DE CORREGIDORA - 3ETC</v>
          </cell>
        </row>
        <row r="94">
          <cell r="A94" t="str">
            <v>UNIVERSIDAD TECNOLÓGICA DE QUERÉTARO (UTEQ) - 3EUQ</v>
          </cell>
        </row>
        <row r="95">
          <cell r="A95" t="str">
            <v>UNIVERSIDAD TECNOLÓGICA DE SAN JUAN DEL RÍO - 3EUS</v>
          </cell>
        </row>
        <row r="96">
          <cell r="A96" t="str">
            <v>USEBEQ - 3ESE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CIUT 2013"/>
      <sheetName val="REPORTE DETALLADO 2013"/>
      <sheetName val="CONCENTRADO  CIUT 2014"/>
      <sheetName val="REPORTE DETALLADO 2014"/>
    </sheetNames>
    <definedNames>
      <definedName name="Funciones_Activos_Fijos" refersTo="#¡REF!" sheetId="3"/>
      <definedName name="Tema_6" refersTo="#¡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(2)"/>
      <sheetName val="PENDIENTES"/>
      <sheetName val="CAPITULOS "/>
      <sheetName val="VARIOS"/>
      <sheetName val="SALDO DE PROYECTOS "/>
      <sheetName val="REPORTE DE  R.  ESPECIALES "/>
      <sheetName val="REPORTE GASTOS DE OP RECURSO"/>
      <sheetName val="GF ANUAL "/>
      <sheetName val="REPORTE GASTOS DE OP"/>
      <sheetName val="REPORTE  GLOBAL"/>
      <sheetName val="DISTRIBUCION"/>
      <sheetName val="PARTIDAS PRESUPUESTALES "/>
      <sheetName val="Global"/>
      <sheetName val="JUNIO SIISC "/>
      <sheetName val="CONV PROYECTOS"/>
      <sheetName val="EJERCIDO"/>
      <sheetName val="COMPROMETIDO"/>
      <sheetName val="REP. PESUPUESTO"/>
      <sheetName val="SALDO DEL PRESUPUESTO "/>
      <sheetName val="PARTIDA GF"/>
      <sheetName val="GF MENSUAL"/>
      <sheetName val="GF FEDERAL"/>
      <sheetName val="FEDERAL"/>
      <sheetName val="GF ESTATAL"/>
      <sheetName val="ESTATAL"/>
      <sheetName val="GF PROPIOS"/>
      <sheetName val="PROPIOS"/>
      <sheetName val="GF REMANENTES "/>
      <sheetName val="REMANENTES "/>
      <sheetName val="GF PROMEP"/>
      <sheetName val="PROMEP"/>
      <sheetName val="GF CAU"/>
      <sheetName val="CAU"/>
      <sheetName val="FONDO"/>
      <sheetName val="PAC"/>
      <sheetName val="CONTINUIDAD"/>
      <sheetName val="COEPES"/>
      <sheetName val="GF FAM"/>
      <sheetName val="FAM"/>
      <sheetName val="HOJA CONTROL"/>
      <sheetName val="PPTO 2009 FINAL"/>
      <sheetName val="RECTORIA"/>
      <sheetName val="ADQUISICIONES ENE-FEB"/>
      <sheetName val="ADQUIS REAL MZO-ABR"/>
      <sheetName val="ADQUIS REAL FEB-MZO"/>
      <sheetName val="ADQUISICONES ENE-FEB"/>
      <sheetName val="ADQUISICIONES FEB-MZO"/>
      <sheetName val="ADQUISICIONES ABR-MAY "/>
      <sheetName val="ADQUISICIONES MAY-JUN"/>
      <sheetName val="ADQUISICONES JUNIO-JULIO"/>
      <sheetName val="PROGRAMA JUNIO "/>
      <sheetName val="ADQUISICIONES MZO-ABR"/>
      <sheetName val="ADQUISICIONES ABR-MAY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 CONTOPAQ"/>
      <sheetName val="PROYECTO 2014"/>
      <sheetName val="HOJA 1"/>
      <sheetName val="PROYECTOS"/>
      <sheetName val="FOLIOS DE TRANSFERENCIA "/>
      <sheetName val="SOLICITUD DE TRANSFERENCIA"/>
      <sheetName val="REPORTE VARIOS"/>
      <sheetName val="REPORTE SUBS. (2)"/>
      <sheetName val="SPEI"/>
      <sheetName val="CORREOS"/>
      <sheetName val="HSBC"/>
      <sheetName val="COG"/>
      <sheetName val="Datos"/>
      <sheetName val="CATA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ABASTECEDORA COMERCIAL ACESA, S.A. DE C.V.</v>
          </cell>
        </row>
        <row r="7">
          <cell r="A7" t="str">
            <v>ABASTECEDORA LUMEN, S.A. DE C.V.</v>
          </cell>
        </row>
        <row r="8">
          <cell r="A8" t="str">
            <v>ABASTECIMIENTO Y SERVICIOS ELECTRONICOS PROFESIONALES, S.A. DE C.V.</v>
          </cell>
        </row>
        <row r="9">
          <cell r="A9" t="str">
            <v>ABEL CABELLO PEREZ</v>
          </cell>
        </row>
        <row r="10">
          <cell r="A10" t="str">
            <v>ABIGAIL HERNANDEZ ALDANA</v>
          </cell>
        </row>
        <row r="11">
          <cell r="A11" t="str">
            <v>ABIZTAR LEARNING TECHNOLOGIES, S.C.</v>
          </cell>
        </row>
        <row r="12">
          <cell r="A12" t="str">
            <v>ABS GROUP SERVICES DE MEXICO, S.A. DE C.V.</v>
          </cell>
        </row>
        <row r="13">
          <cell r="A13" t="str">
            <v>ACADEMIA NACIONAL DE MED</v>
          </cell>
        </row>
        <row r="14">
          <cell r="A14" t="str">
            <v>ACE SEGUROS SA</v>
          </cell>
        </row>
        <row r="15">
          <cell r="A15" t="str">
            <v>AD COMUNICACIONES S DE R.L. DE C.V.</v>
          </cell>
        </row>
        <row r="16">
          <cell r="A16" t="str">
            <v>ADAN UGALDE OSORNIO</v>
          </cell>
        </row>
        <row r="17">
          <cell r="A17" t="str">
            <v>ADELA ALEGRIA GARCIA</v>
          </cell>
        </row>
        <row r="18">
          <cell r="A18" t="str">
            <v>ADMINISTRACION DE HOTELES CONTINENTAL, S.A. DE C.V.</v>
          </cell>
        </row>
        <row r="19">
          <cell r="A19" t="str">
            <v>ADRIAN BOCANEGRA GONZALEZ</v>
          </cell>
        </row>
        <row r="20">
          <cell r="A20" t="str">
            <v>ADRIANA IVETTE ALBARRAN CORIA</v>
          </cell>
        </row>
        <row r="21">
          <cell r="A21" t="str">
            <v>AEROVIAS DEL CONTINENTE SA DE CV</v>
          </cell>
        </row>
        <row r="22">
          <cell r="A22" t="str">
            <v>AFIANZADORA SOFIMEX, S.A.</v>
          </cell>
        </row>
        <row r="23">
          <cell r="A23" t="str">
            <v>AGUSTIN C. MENDOZA CONTADORES PUBLICOS</v>
          </cell>
        </row>
        <row r="24">
          <cell r="A24" t="str">
            <v>AGUSTIN JAIMES VAZQUEZ</v>
          </cell>
        </row>
        <row r="25">
          <cell r="A25" t="str">
            <v>AGUSTIN SALVADOR MORALES</v>
          </cell>
        </row>
        <row r="26">
          <cell r="A26" t="str">
            <v>AIDA MARGARITA SEGUIN DE LA PORTILLA</v>
          </cell>
        </row>
        <row r="27">
          <cell r="A27" t="str">
            <v>ALBERTO GARDUÑO ZUÑIGA</v>
          </cell>
        </row>
        <row r="28">
          <cell r="A28" t="str">
            <v>ALBERTO NAVARRO MORAN</v>
          </cell>
        </row>
        <row r="29">
          <cell r="A29" t="str">
            <v>ALBERTO RAMIREZ HERNANDEZ</v>
          </cell>
        </row>
        <row r="30">
          <cell r="A30" t="str">
            <v>ALDEC, INC</v>
          </cell>
        </row>
        <row r="31">
          <cell r="A31" t="str">
            <v>ALEGRETO RISTORANTE PIZZERIA SAPI DE CV</v>
          </cell>
        </row>
        <row r="32">
          <cell r="A32" t="str">
            <v>ALEJANDRA LIDIA PEÑA VAZQUEZ</v>
          </cell>
        </row>
        <row r="33">
          <cell r="A33" t="str">
            <v>ALEJANDRA ZAMUDIO MEJIA</v>
          </cell>
        </row>
        <row r="34">
          <cell r="A34" t="str">
            <v>ALEJANDRO BAUTISTA RAMIREZ</v>
          </cell>
        </row>
        <row r="35">
          <cell r="A35" t="str">
            <v>ALEJANDRO CESAR VALENCIA GARCIA</v>
          </cell>
        </row>
        <row r="36">
          <cell r="A36" t="str">
            <v>ALEJANDRO FRANCO PEREZ</v>
          </cell>
        </row>
        <row r="37">
          <cell r="A37" t="str">
            <v>ALEJANDRO ORTIZ GARCIA</v>
          </cell>
        </row>
        <row r="38">
          <cell r="A38" t="str">
            <v>ALFONSO OLGUIN MENDOZA</v>
          </cell>
        </row>
        <row r="39">
          <cell r="A39" t="str">
            <v>ALFONSO TORRES TELLO</v>
          </cell>
        </row>
        <row r="40">
          <cell r="A40" t="str">
            <v>ALFREDO ALEJANDRO CALZADA RANDOLPH</v>
          </cell>
        </row>
        <row r="41">
          <cell r="A41" t="str">
            <v>ALFREDO CAMACHO GARCIA</v>
          </cell>
        </row>
        <row r="42">
          <cell r="A42" t="str">
            <v>ALFREDO FUENTES ROJAS</v>
          </cell>
        </row>
        <row r="43">
          <cell r="A43" t="str">
            <v>ALICIA CORTES GARCIA</v>
          </cell>
        </row>
        <row r="44">
          <cell r="A44" t="str">
            <v>ALICIA ESQUIVEL CORREA</v>
          </cell>
        </row>
        <row r="45">
          <cell r="A45" t="str">
            <v>ALICIA PRIMERO ALVAREZ</v>
          </cell>
        </row>
        <row r="46">
          <cell r="A46" t="str">
            <v>ALMA DELIA TEVERASCO MARTINEZ</v>
          </cell>
        </row>
        <row r="47">
          <cell r="A47" t="str">
            <v>ALMA GRACIELA ESTRADA ZAMARRONI</v>
          </cell>
        </row>
        <row r="48">
          <cell r="A48" t="str">
            <v>AMERICAN SEAL, S.A. DE C.V.</v>
          </cell>
        </row>
        <row r="49">
          <cell r="A49" t="str">
            <v>ANA DELIA MEDINA PANTOJA</v>
          </cell>
        </row>
        <row r="50">
          <cell r="A50" t="str">
            <v>ANA KAREN HERRERA JARAMILLO</v>
          </cell>
        </row>
        <row r="51">
          <cell r="A51" t="str">
            <v>ANA LUISA LUNA MORENO</v>
          </cell>
        </row>
        <row r="52">
          <cell r="A52" t="str">
            <v>ANA LUZ CORTES GONZALEZ</v>
          </cell>
        </row>
        <row r="53">
          <cell r="A53" t="str">
            <v>ANA MARIA URIBE OLVERA</v>
          </cell>
        </row>
        <row r="54">
          <cell r="A54" t="str">
            <v>ANA ROSA CARDENAS MANDUJANO</v>
          </cell>
        </row>
        <row r="55">
          <cell r="A55" t="str">
            <v>ANGEL DAVID SALAZAR MATA</v>
          </cell>
        </row>
        <row r="56">
          <cell r="A56" t="str">
            <v>ANGEL MARIN GEORGE</v>
          </cell>
        </row>
        <row r="57">
          <cell r="A57" t="str">
            <v>ANGEL MARROQUIN DE JESUS</v>
          </cell>
        </row>
        <row r="58">
          <cell r="A58" t="str">
            <v>ANGEL MARTIN TEJADA SINECIO</v>
          </cell>
        </row>
        <row r="59">
          <cell r="A59" t="str">
            <v>ANGEL NAVARRETE FERNANDEZ</v>
          </cell>
        </row>
        <row r="60">
          <cell r="A60" t="str">
            <v>ANGEL VENTURES MEXICO SC</v>
          </cell>
        </row>
        <row r="61">
          <cell r="A61" t="str">
            <v>ANNA MARIA RENTERIA ROSSELIN</v>
          </cell>
        </row>
        <row r="62">
          <cell r="A62" t="str">
            <v>ANNEL ANGELIA ALVAREZ ORTEGA</v>
          </cell>
        </row>
        <row r="63">
          <cell r="A63" t="str">
            <v>ANTONIO CAMACHO ESCOBAR</v>
          </cell>
        </row>
        <row r="64">
          <cell r="A64" t="str">
            <v>ANTONIO VALENCIA</v>
          </cell>
        </row>
        <row r="65">
          <cell r="A65" t="str">
            <v>ANTONIO VAZQUEZ IRINEO</v>
          </cell>
        </row>
        <row r="66">
          <cell r="A66" t="str">
            <v>ANTONY LOPEZ JIMENEZ</v>
          </cell>
        </row>
        <row r="67">
          <cell r="A67" t="str">
            <v>APLICACIONES INDUSTRIALES Y COMERCIALIZA</v>
          </cell>
        </row>
        <row r="68">
          <cell r="A68" t="str">
            <v>APPLE OPERATIONS MEXICO S.A. DE C.V.</v>
          </cell>
        </row>
        <row r="69">
          <cell r="A69" t="str">
            <v>ARIAS  HUGO</v>
          </cell>
        </row>
        <row r="70">
          <cell r="A70" t="str">
            <v>ARMANDO HERNANDEZ GONZALEZ</v>
          </cell>
        </row>
        <row r="71">
          <cell r="A71" t="str">
            <v>ARMANDO QUISTIAN GARCIA</v>
          </cell>
        </row>
        <row r="72">
          <cell r="A72" t="str">
            <v>ARMANDO RAMIREZ MORALES</v>
          </cell>
        </row>
        <row r="73">
          <cell r="A73" t="str">
            <v>ARMANDO VILLAGRAN PADILLA</v>
          </cell>
        </row>
        <row r="74">
          <cell r="A74" t="str">
            <v>ARTEMIO PEREZ MUÑOZ</v>
          </cell>
        </row>
        <row r="75">
          <cell r="A75" t="str">
            <v>ARTURO OLVERA TOVAR</v>
          </cell>
        </row>
        <row r="76">
          <cell r="A76" t="str">
            <v>ARTURO PACHECO LANNOY</v>
          </cell>
        </row>
        <row r="77">
          <cell r="A77" t="str">
            <v>AS COMPUTACIONAL, S.A. DE C.V.</v>
          </cell>
        </row>
        <row r="78">
          <cell r="A78" t="str">
            <v>ASESORIA Y EQUIPOS DE INSPECCION, S.A. DE C.V.</v>
          </cell>
        </row>
        <row r="79">
          <cell r="A79" t="str">
            <v>ASISCOM, S.A. DE C.V.</v>
          </cell>
        </row>
        <row r="80">
          <cell r="A80" t="str">
            <v>ASOCIACION MEXICANA DE AGENCIAS DE INVES</v>
          </cell>
        </row>
        <row r="81">
          <cell r="A81" t="str">
            <v>ASOCIACION MEXICANA DE DIRECTIVOS DE LA</v>
          </cell>
        </row>
        <row r="82">
          <cell r="A82" t="str">
            <v>ASOCIACION MEXICANA DE FERROCARRILES, A.C.</v>
          </cell>
        </row>
        <row r="83">
          <cell r="A83" t="str">
            <v>ASOCIACION MEXICANA DE INTERCAMBIO PRACTICO PROFESIONAL A.C.</v>
          </cell>
        </row>
        <row r="84">
          <cell r="A84" t="str">
            <v>ASOCIACION MEXICANA DE MECATRONICA, A.C.</v>
          </cell>
        </row>
        <row r="85">
          <cell r="A85" t="str">
            <v>ASOCIACION NACIONAL DE ENERGIA SOLAR A.C.</v>
          </cell>
        </row>
        <row r="86">
          <cell r="A86" t="str">
            <v>ASOCIACION NACIONAL DE INSTITUCIONES DE</v>
          </cell>
        </row>
        <row r="87">
          <cell r="A87" t="str">
            <v>ASOCIACION NACIONAL DE UNIVERSIDADES TECNOLOGICAS, A.C.</v>
          </cell>
        </row>
        <row r="88">
          <cell r="A88" t="str">
            <v>ASOCIACION NACIONAL DE UNIVERSIDADES TECNOLOGICAS/INCUBADORA</v>
          </cell>
        </row>
        <row r="89">
          <cell r="A89" t="str">
            <v>ATENCION RAPIA HOSPITALARIA, S.A. DE C.V.</v>
          </cell>
        </row>
        <row r="90">
          <cell r="A90" t="str">
            <v>ATYDE MEXICO S.A. DE C.V.</v>
          </cell>
        </row>
        <row r="91">
          <cell r="A91" t="str">
            <v>AURA IRERI LOPEZ HERNANDEZ</v>
          </cell>
        </row>
        <row r="92">
          <cell r="A92" t="str">
            <v>AUTOBUSES DE LA PIEDAD, S.A. DE C.V.</v>
          </cell>
        </row>
        <row r="93">
          <cell r="A93" t="str">
            <v>AUTOMOTORES DE TULA, S.A. DE C.V.</v>
          </cell>
        </row>
        <row r="94">
          <cell r="A94" t="str">
            <v>AUTOS COMPACTOS DE SAN JUAN, S.A. DE C.V.</v>
          </cell>
        </row>
        <row r="95">
          <cell r="A95" t="str">
            <v>AV ASESORES SA DE CV</v>
          </cell>
        </row>
        <row r="96">
          <cell r="A96" t="str">
            <v>AXA SEGUROS, S.A. DE C.V.</v>
          </cell>
        </row>
        <row r="97">
          <cell r="A97" t="str">
            <v>AXSON MEXICO, S.A. DE C.V.</v>
          </cell>
        </row>
        <row r="98">
          <cell r="A98" t="str">
            <v>AXTEL S.A. B. DE C.V.</v>
          </cell>
        </row>
        <row r="99">
          <cell r="A99" t="str">
            <v>AXTEL, S.A. B. DE C.V.</v>
          </cell>
        </row>
        <row r="100">
          <cell r="A100" t="str">
            <v>AZUPISO, S.A. DE C.V.</v>
          </cell>
        </row>
        <row r="101">
          <cell r="A101" t="str">
            <v>BABILON LANGUAGE COACHING SC</v>
          </cell>
        </row>
        <row r="102">
          <cell r="A102" t="str">
            <v>BACH MUSIC CENTER, S.A. DE C.V.</v>
          </cell>
        </row>
        <row r="103">
          <cell r="A103" t="str">
            <v>BALATAS Y CLUTCH CERVANTES, S. DE R.L. DE C.V.</v>
          </cell>
        </row>
        <row r="104">
          <cell r="A104" t="str">
            <v>BEATRIZ GARCIA GARCIA</v>
          </cell>
        </row>
        <row r="105">
          <cell r="A105" t="str">
            <v>BERENICE CRUZ SORIANO</v>
          </cell>
        </row>
        <row r="106">
          <cell r="A106" t="str">
            <v>BERENICE GRANIEL SALDIERNA</v>
          </cell>
        </row>
        <row r="107">
          <cell r="A107" t="str">
            <v>BERNARDO RAMIREZ PIÑEIRO</v>
          </cell>
        </row>
        <row r="108">
          <cell r="A108" t="str">
            <v>BERTHA ELISA PEDRAZA SERRATO</v>
          </cell>
        </row>
        <row r="109">
          <cell r="A109" t="str">
            <v>BERTHA QUINTANAR</v>
          </cell>
        </row>
        <row r="110">
          <cell r="A110" t="str">
            <v>BIO-VIN, S.A. DE C.V.</v>
          </cell>
        </row>
        <row r="111">
          <cell r="A111" t="str">
            <v>BLANCA ESTELA ODRIOZOLA CABALLERO</v>
          </cell>
        </row>
        <row r="112">
          <cell r="A112" t="str">
            <v>BRAZALETES MEXICO, S.A. DE C.V.</v>
          </cell>
        </row>
        <row r="113">
          <cell r="A113" t="str">
            <v>BRENDA JUAREZ SANTIAGO</v>
          </cell>
        </row>
        <row r="114">
          <cell r="A114" t="str">
            <v>BRITISH COUNCIL</v>
          </cell>
        </row>
        <row r="115">
          <cell r="A115" t="str">
            <v>BUEN MANEJO DEL CAMPO, S.A. DE C.V.</v>
          </cell>
        </row>
        <row r="116">
          <cell r="A116" t="str">
            <v>C I I D E T</v>
          </cell>
        </row>
        <row r="117">
          <cell r="A117" t="str">
            <v>CABALLERO SOLUTIONS POWER S.A. DE C.V.</v>
          </cell>
        </row>
        <row r="118">
          <cell r="A118" t="str">
            <v>CALOR Y CONTROL, S.A. DE C.V.</v>
          </cell>
        </row>
        <row r="119">
          <cell r="A119" t="str">
            <v>CALZADOS BAGORDI, S.A. DE C.V.</v>
          </cell>
        </row>
        <row r="120">
          <cell r="A120" t="str">
            <v>CAMARA JAPONESA DE COMERCIO E INDUSTRIA DE MEXICO, A.C.</v>
          </cell>
        </row>
        <row r="121">
          <cell r="A121" t="str">
            <v>CAMARA NACIONAL DE COMERCIO SERVICIOS Y</v>
          </cell>
        </row>
        <row r="122">
          <cell r="A122" t="str">
            <v>CAMARA NACIONAL DE LA INDUSTRIA</v>
          </cell>
        </row>
        <row r="123">
          <cell r="A123" t="str">
            <v>CAMARA NACIONAL DE LA INDUSTRIA DE LA TRANSFORMACION</v>
          </cell>
        </row>
        <row r="124">
          <cell r="A124" t="str">
            <v>CAMIONERA DEL CENTRO, S.A. DE C.V.</v>
          </cell>
        </row>
        <row r="125">
          <cell r="A125" t="str">
            <v>CANDY DIANA GALLEGOS TAPIA</v>
          </cell>
        </row>
        <row r="126">
          <cell r="A126" t="str">
            <v>CARL ZEISS DE MEXICO S.A. DE C.V.</v>
          </cell>
        </row>
        <row r="127">
          <cell r="A127" t="str">
            <v>CARLA ABREGO BASURTO</v>
          </cell>
        </row>
        <row r="128">
          <cell r="A128" t="str">
            <v>CARLOS ALBERTO MANCILLA CASTILLO</v>
          </cell>
        </row>
        <row r="129">
          <cell r="A129" t="str">
            <v>CARLOS ALEJANDRO ALAZRAKI GROSSMANN</v>
          </cell>
        </row>
        <row r="130">
          <cell r="A130" t="str">
            <v>CARLOS ARTURO FLORES RUIZ</v>
          </cell>
        </row>
        <row r="131">
          <cell r="A131" t="str">
            <v>CARLOS FLORES SANCHEZ</v>
          </cell>
        </row>
        <row r="132">
          <cell r="A132" t="str">
            <v>CARLOS FRANCISCO CRUZ FIERRO</v>
          </cell>
        </row>
        <row r="133">
          <cell r="A133" t="str">
            <v>CARLOS MARTIN CORTES ROMERO</v>
          </cell>
        </row>
        <row r="134">
          <cell r="A134" t="str">
            <v>CARLOS MARTIN NAVA SEGURA</v>
          </cell>
        </row>
        <row r="135">
          <cell r="A135" t="str">
            <v>CARLOS MATEO MOYA OCHOA</v>
          </cell>
        </row>
        <row r="136">
          <cell r="A136" t="str">
            <v>CARLOS ROGELIO PEREZ OLVERA</v>
          </cell>
        </row>
        <row r="137">
          <cell r="A137" t="str">
            <v>CARLOS SANCHEZ SALDAÑA</v>
          </cell>
        </row>
        <row r="138">
          <cell r="A138" t="str">
            <v>CARLOS VELAZQUEZ CABELLO</v>
          </cell>
        </row>
        <row r="139">
          <cell r="A139" t="str">
            <v>CARLOS VERGARA RIVERA</v>
          </cell>
        </row>
        <row r="140">
          <cell r="A140" t="str">
            <v>CARRARA IMAGEN CORPORATIVA, S. DE R.L. DE C.V.</v>
          </cell>
        </row>
        <row r="141">
          <cell r="A141" t="str">
            <v>CENEVAL, A.C.</v>
          </cell>
        </row>
        <row r="142">
          <cell r="A142" t="str">
            <v>CENTRO DE ESTUDIO FISCALES SC</v>
          </cell>
        </row>
        <row r="143">
          <cell r="A143" t="str">
            <v>CENTRO DE INVESTIGACION Y DE ESTUDIOS AVANZADOS DEL INSTITUTO POLITECNICO NACIONAL</v>
          </cell>
        </row>
        <row r="144">
          <cell r="A144" t="str">
            <v>CENTRO DE INVESTIGACION Y DESARROLLO TECNOLOGICO EN ELECTROQUIMICA, S.C.</v>
          </cell>
        </row>
        <row r="145">
          <cell r="A145" t="str">
            <v>CENTRO EMPRESARIAL DE PLASTICO, S.A. DE C.V.</v>
          </cell>
        </row>
        <row r="146">
          <cell r="A146" t="str">
            <v>CENTRO EMPRESARIAL DEL ESTADO DE QUERETARO, SINDICATO PATRONAL</v>
          </cell>
        </row>
        <row r="147">
          <cell r="A147" t="str">
            <v>CENTRO EMPRESARIAL DEL PLASTICO, S.A. DE C.V.</v>
          </cell>
        </row>
        <row r="148">
          <cell r="A148" t="str">
            <v>CENTRO ESTRATEGICO DE POTENCIAL HUMANO S</v>
          </cell>
        </row>
        <row r="149">
          <cell r="A149" t="str">
            <v>CENTRO MEXICANO PARA LA FILANTROPIA</v>
          </cell>
        </row>
        <row r="150">
          <cell r="A150" t="str">
            <v>CENTRO MEXICANO PARA LA FILANTROPIA, A.C.</v>
          </cell>
        </row>
        <row r="151">
          <cell r="A151" t="str">
            <v>CENTRO NACIONAL DE EVALUACION PARA LA ED</v>
          </cell>
        </row>
        <row r="152">
          <cell r="A152" t="str">
            <v>CENTRO NACIONAL DE EVALUACION PARA LA EDUCACION SUPERIOR A.C.</v>
          </cell>
        </row>
        <row r="153">
          <cell r="A153" t="str">
            <v>CERVEZAS CUAUHTEMOC MOCTEZUMA, S.A. DE C.V.</v>
          </cell>
        </row>
        <row r="154">
          <cell r="A154" t="str">
            <v>CHARTWELL INMOBILIARIA DE MONTERREY S. DE R.L. DE C.V.</v>
          </cell>
        </row>
        <row r="155">
          <cell r="A155" t="str">
            <v>CHRISTIAN ZALDIVAR FUENTES</v>
          </cell>
        </row>
        <row r="156">
          <cell r="A156" t="str">
            <v>CIA. PERIODISTICA DEL SOL DE QUERETARO, S.A. DE C.V.</v>
          </cell>
        </row>
        <row r="157">
          <cell r="A157" t="str">
            <v>CIEES, A.C.</v>
          </cell>
        </row>
        <row r="158">
          <cell r="A158" t="str">
            <v>CIIDET</v>
          </cell>
        </row>
        <row r="159">
          <cell r="A159" t="str">
            <v>CINTHYA MAGALI PEREZ PERRUSQUIA</v>
          </cell>
        </row>
        <row r="160">
          <cell r="A160" t="str">
            <v>CLAUDIA LIZETH LAZCANO L EO</v>
          </cell>
        </row>
        <row r="161">
          <cell r="A161" t="str">
            <v>CLAUDIA PATRICIA TREJO DIAZ</v>
          </cell>
        </row>
        <row r="162">
          <cell r="A162" t="str">
            <v>CLAUDIA RAMIREZ ACEVEDO</v>
          </cell>
        </row>
        <row r="163">
          <cell r="A163" t="str">
            <v>CLAUDIA TERESITA GARCIA ADAME</v>
          </cell>
        </row>
        <row r="164">
          <cell r="A164" t="str">
            <v>CLAUDIA WENDY GRACIELA IBAÑEZ ISLAS</v>
          </cell>
        </row>
        <row r="165">
          <cell r="A165" t="str">
            <v>CLEMENTE BERNARDO ORTEGA SOSA</v>
          </cell>
        </row>
        <row r="166">
          <cell r="A166" t="str">
            <v>COCINAS Y EQUIPOS INOXIDABLES DE QUERETARO, S.A. DE C.V.</v>
          </cell>
        </row>
        <row r="167">
          <cell r="A167" t="str">
            <v>COLEGIO DE POSGRADO EN DESARROLLO DE SOFTWARE, A.C.</v>
          </cell>
        </row>
        <row r="168">
          <cell r="A168" t="str">
            <v>COLEGIO DE POSTGRADOS AZTECA, S.C.</v>
          </cell>
        </row>
        <row r="169">
          <cell r="A169" t="str">
            <v>COMERCIALIZADORA DIDACTICA DE QUERETARO</v>
          </cell>
        </row>
        <row r="170">
          <cell r="A170" t="str">
            <v>COMERCIALIZADORA E IMPORTADORA BEYEN</v>
          </cell>
        </row>
        <row r="171">
          <cell r="A171" t="str">
            <v>COMERCIALIZADORA M Y CH, S.A. DE C.V.</v>
          </cell>
        </row>
        <row r="172">
          <cell r="A172" t="str">
            <v>COMERCIALIZADORA Y SERVICIOS GRAFICOS, S.A. DE C.V.</v>
          </cell>
        </row>
        <row r="173">
          <cell r="A173" t="str">
            <v>COMERCIO DE ARTICULOS DEPORTIVOS CAD, S.A. DE C.V.</v>
          </cell>
        </row>
        <row r="174">
          <cell r="A174" t="str">
            <v>COMISION FEDERAL DE ELECTRICIDAD</v>
          </cell>
        </row>
        <row r="175">
          <cell r="A175" t="str">
            <v>COMPAÑIA FERRETERA PRADO, S.A. DE C.V.</v>
          </cell>
        </row>
        <row r="176">
          <cell r="A176" t="str">
            <v>COMPAÑÍA HOTELERA DE SAN JUAN SA DE CV</v>
          </cell>
        </row>
        <row r="177">
          <cell r="A177" t="str">
            <v>CONEXIÓN TOTAL IP, S.A. DE C.V.</v>
          </cell>
        </row>
        <row r="178">
          <cell r="A178" t="str">
            <v>CONGREXPO</v>
          </cell>
        </row>
        <row r="179">
          <cell r="A179" t="str">
            <v>CONSORCIO CIENTIFICO DEL BAJIO, S.A. DE C.V.</v>
          </cell>
        </row>
        <row r="180">
          <cell r="A180" t="str">
            <v>CONSORCIO GAVA S.A. DE C.V.</v>
          </cell>
        </row>
        <row r="181">
          <cell r="A181" t="str">
            <v>CONSORCIO MEXICANO DE MICROSISTEMAS A.C.</v>
          </cell>
        </row>
        <row r="182">
          <cell r="A182" t="str">
            <v>CONSTANTINO ARIZMENDI MARTINEZ</v>
          </cell>
        </row>
        <row r="183">
          <cell r="A183" t="str">
            <v>CONSTRUMATERIALES TREJO DE SAN JUAN</v>
          </cell>
        </row>
        <row r="184">
          <cell r="A184" t="str">
            <v>CONSULTORIA EN IMAGEN PUBLICA</v>
          </cell>
        </row>
        <row r="185">
          <cell r="A185" t="str">
            <v>CONTROL AUDIOVISUAL, S.A. DE C.V.</v>
          </cell>
        </row>
        <row r="186">
          <cell r="A186" t="str">
            <v>CONTROL ELECTRICO Y ELECTRONICO INDUSTRIAL JFA, S.A. DE C.V.</v>
          </cell>
        </row>
        <row r="187">
          <cell r="A187" t="str">
            <v>CORPORACION BIBLIOGRAFICA, S.A. DE C.V.</v>
          </cell>
        </row>
        <row r="188">
          <cell r="A188" t="str">
            <v>CORPORATIVO DE SOLUCIONES TECNOLOGICAS, S.A. DE C.V.</v>
          </cell>
        </row>
        <row r="189">
          <cell r="A189" t="str">
            <v>CORPORATIVO INTEGRAL Y DE SERVICIOS</v>
          </cell>
        </row>
        <row r="190">
          <cell r="A190" t="str">
            <v>CRISTIAN MIREYA ROMERO MUÑOZ</v>
          </cell>
        </row>
        <row r="191">
          <cell r="A191" t="str">
            <v>CRUZ ROJA MEXICANA I.A.P.</v>
          </cell>
        </row>
        <row r="192">
          <cell r="A192" t="str">
            <v>CUITLAHUAC GUTIERREZ GRANADOS</v>
          </cell>
        </row>
        <row r="193">
          <cell r="A193" t="str">
            <v>CYNTHIA THERESA GUTIERREZ FLORES</v>
          </cell>
        </row>
        <row r="194">
          <cell r="A194" t="str">
            <v>CYNTHIA VEGA ROSAS</v>
          </cell>
        </row>
        <row r="195">
          <cell r="A195" t="str">
            <v>DANIEL CABELLO HERNANDEZ</v>
          </cell>
        </row>
        <row r="196">
          <cell r="A196" t="str">
            <v>DANIEL CAMARGO MEJIA</v>
          </cell>
        </row>
        <row r="197">
          <cell r="A197" t="str">
            <v>DANIEL CHOLULA GUASCO</v>
          </cell>
        </row>
        <row r="198">
          <cell r="A198" t="str">
            <v>DARMA CONSULTORES</v>
          </cell>
        </row>
        <row r="199">
          <cell r="A199" t="str">
            <v>DARMA TECNUM, S.A. DE C.V.</v>
          </cell>
        </row>
        <row r="200">
          <cell r="A200" t="str">
            <v>DAVID GARCIA PEREZ</v>
          </cell>
        </row>
        <row r="201">
          <cell r="A201" t="str">
            <v>DAVID GONZALEZ VIRRUETA</v>
          </cell>
        </row>
        <row r="202">
          <cell r="A202" t="str">
            <v>DE LORENZO OF AMERICA CORP S.A. DE C.V.</v>
          </cell>
        </row>
        <row r="203">
          <cell r="A203" t="str">
            <v>DELCAS UNIFORMES, S.A. DE C.V.</v>
          </cell>
        </row>
        <row r="204">
          <cell r="A204" t="str">
            <v>DEMETRIO PAIZ BARCENA</v>
          </cell>
        </row>
        <row r="205">
          <cell r="A205" t="str">
            <v>DENISSE ANDREA NEYRA SPINDOLA</v>
          </cell>
        </row>
        <row r="206">
          <cell r="A206" t="str">
            <v xml:space="preserve">DESARROLLO RADIOFONICO, S.A. </v>
          </cell>
        </row>
        <row r="207">
          <cell r="A207" t="str">
            <v>DETECNO SAN LUIS, S.A. DE C.V.</v>
          </cell>
        </row>
        <row r="208">
          <cell r="A208" t="str">
            <v>DIANA ARCE ARDURA</v>
          </cell>
        </row>
        <row r="209">
          <cell r="A209" t="str">
            <v>DIANA GABRIELA HERNANDEZ JIMENEZ</v>
          </cell>
        </row>
        <row r="210">
          <cell r="A210" t="str">
            <v>DIANA PATRICIA RIOS ORCI</v>
          </cell>
        </row>
        <row r="211">
          <cell r="A211" t="str">
            <v>DIEGO ARMANDO ANGELES GALVAN</v>
          </cell>
        </row>
        <row r="212">
          <cell r="A212" t="str">
            <v>DIEGO RUIZ PEREZ</v>
          </cell>
        </row>
        <row r="213">
          <cell r="A213" t="str">
            <v>DIEGO SUAREZ VALENCIA</v>
          </cell>
        </row>
        <row r="214">
          <cell r="A214" t="str">
            <v>DIFUSORA LAROUSSE MEXICO, S.A. DE C.V.</v>
          </cell>
        </row>
        <row r="215">
          <cell r="A215" t="str">
            <v>DIGICOPIAS, S.A. DE C.V.</v>
          </cell>
        </row>
        <row r="216">
          <cell r="A216" t="str">
            <v>DISTRIBUCION DE EDICIONES ACADEMICAS, S.A. DE C.V.</v>
          </cell>
        </row>
        <row r="217">
          <cell r="A217" t="str">
            <v>DISTRIBUIDORA DE PRODUCTOS QUIMICOS HIDALGO, S.A. DE C.V.</v>
          </cell>
        </row>
        <row r="218">
          <cell r="A218" t="str">
            <v>DORA LILIA LOPEZ ANGELES</v>
          </cell>
        </row>
        <row r="219">
          <cell r="A219" t="str">
            <v>DULCES BERNAL S. DE R.L. DE C.V.</v>
          </cell>
        </row>
        <row r="220">
          <cell r="A220" t="str">
            <v>E PRESS DE MEXICO, S.A. DE C.V.</v>
          </cell>
        </row>
        <row r="221">
          <cell r="A221" t="str">
            <v>EDGAR GERARDO ARAIZA GRANADOS</v>
          </cell>
        </row>
        <row r="222">
          <cell r="A222" t="str">
            <v>EDGAR JESUS BATRES JONGUITUD</v>
          </cell>
        </row>
        <row r="223">
          <cell r="A223" t="str">
            <v>EDGARDO LOPEZ HERNANDEZ</v>
          </cell>
        </row>
        <row r="224">
          <cell r="A224" t="str">
            <v>EDIFICACIONES Y CONSTRUCCIONES DE BAHIA DE BANDERAS, S.A. DE C.V.</v>
          </cell>
        </row>
        <row r="225">
          <cell r="A225" t="str">
            <v>EDITH CORRAL VIDAÑA</v>
          </cell>
        </row>
        <row r="226">
          <cell r="A226" t="str">
            <v>EDITH ROSALIO URIBE</v>
          </cell>
        </row>
        <row r="227">
          <cell r="A227" t="str">
            <v>EDITORA OFFSET COLOR, S.A. DE C.V.</v>
          </cell>
        </row>
        <row r="228">
          <cell r="A228" t="str">
            <v>EDITORIAL DELTI, S.A. DE C.V.</v>
          </cell>
        </row>
        <row r="229">
          <cell r="A229" t="str">
            <v>EDNA JUNE ROMO BERRY</v>
          </cell>
        </row>
        <row r="230">
          <cell r="A230" t="str">
            <v>EDUARDO BIENVENU CERVANTES</v>
          </cell>
        </row>
        <row r="231">
          <cell r="A231" t="str">
            <v>EDUARDO LUIS BIENVENU CABALLERO</v>
          </cell>
        </row>
        <row r="232">
          <cell r="A232" t="str">
            <v>EDUARDO PALACIOS RAYAS</v>
          </cell>
        </row>
        <row r="233">
          <cell r="A233" t="str">
            <v>EDUARDO RAMON GOMEZ LUNA NIETO</v>
          </cell>
        </row>
        <row r="234">
          <cell r="A234" t="str">
            <v>EDUARDO YURENI BENITEZ CELIS</v>
          </cell>
        </row>
        <row r="235">
          <cell r="A235" t="str">
            <v>EDUCACION SUPERIOR DE CELAYA A.C.</v>
          </cell>
        </row>
        <row r="236">
          <cell r="A236" t="str">
            <v>EDUHOTELES</v>
          </cell>
        </row>
        <row r="237">
          <cell r="A237" t="str">
            <v>EFRAIN MORALES FEREGRINO</v>
          </cell>
        </row>
        <row r="238">
          <cell r="A238" t="str">
            <v>EFRAIN VAZQUEZ BRIZUELA</v>
          </cell>
        </row>
        <row r="239">
          <cell r="A239" t="str">
            <v>EILEN VIRGILIO GOMEZ</v>
          </cell>
        </row>
        <row r="240">
          <cell r="A240" t="str">
            <v>EISENKRAFT, S.A. DE C.V.</v>
          </cell>
        </row>
        <row r="241">
          <cell r="A241" t="str">
            <v>EL CRISOL, S.A. DE C.V.</v>
          </cell>
        </row>
        <row r="242">
          <cell r="A242" t="str">
            <v>EL UNIVERSAL COMPAÑÍA PERIODISTICA NACIONAL, S.A. DE C.V.</v>
          </cell>
        </row>
        <row r="243">
          <cell r="A243" t="str">
            <v>ELAN CREATIVE THINKING, S.A. DE C.V.</v>
          </cell>
        </row>
        <row r="244">
          <cell r="A244" t="str">
            <v>ELECTRICA SERVICROM INDUSTRIAL, S.A. DE C.V.</v>
          </cell>
        </row>
        <row r="245">
          <cell r="A245" t="str">
            <v>ELECTRONICA LEGLYN, S.A. DE C.V.</v>
          </cell>
        </row>
        <row r="246">
          <cell r="A246" t="str">
            <v>ELENA QUIROZ RAMIREZ</v>
          </cell>
        </row>
        <row r="247">
          <cell r="A247" t="str">
            <v>ELFEGO CASTILLO MARIN</v>
          </cell>
        </row>
        <row r="248">
          <cell r="A248" t="str">
            <v>ELIAS EDUARDO MORALES FEREGRINO</v>
          </cell>
        </row>
        <row r="249">
          <cell r="A249" t="str">
            <v>ELIAS ESPINOSA AHUMADA</v>
          </cell>
        </row>
        <row r="250">
          <cell r="A250" t="str">
            <v>ELIDETH BOYAS PAULINO</v>
          </cell>
        </row>
        <row r="251">
          <cell r="A251" t="str">
            <v>ELITE MOTORS, S.A. DE C.V.</v>
          </cell>
        </row>
        <row r="252">
          <cell r="A252" t="str">
            <v>ELIZABETH YANEZ MORENO</v>
          </cell>
        </row>
        <row r="253">
          <cell r="A253" t="str">
            <v>ELSA MARGARITA RIOS PEDRAZA</v>
          </cell>
        </row>
        <row r="254">
          <cell r="A254" t="str">
            <v>ELVIA ALANIS CRUZ</v>
          </cell>
        </row>
        <row r="255">
          <cell r="A255" t="str">
            <v>EMBAJADA DEL REINO UNIDO</v>
          </cell>
        </row>
        <row r="256">
          <cell r="A256" t="str">
            <v>EMBOTELLADORA LITEN, S.A. DE C.V.</v>
          </cell>
        </row>
        <row r="257">
          <cell r="A257" t="str">
            <v>EMILIO CHAPARRO AGUILAR</v>
          </cell>
        </row>
        <row r="258">
          <cell r="A258" t="str">
            <v>EMMA OLYMPIA CACIQUE MONROY</v>
          </cell>
        </row>
        <row r="259">
          <cell r="A259" t="str">
            <v>EMPRESA CONSTRUCTORA INDUSTRIAL, S.A. DE C.V.</v>
          </cell>
        </row>
        <row r="260">
          <cell r="A260" t="str">
            <v>EN PUNTO ENLACE COMERCIAL, S.A. DE C.V.</v>
          </cell>
        </row>
        <row r="261">
          <cell r="A261" t="str">
            <v>ENERGIA SOLAR DEL PACIFICO, S.A. DE C.V.</v>
          </cell>
        </row>
        <row r="262">
          <cell r="A262" t="str">
            <v>ENERTRONICS AMERICA, S.A. DE C.V.</v>
          </cell>
        </row>
        <row r="263">
          <cell r="A263" t="str">
            <v>ENRIQUE GASPAR OSORIO</v>
          </cell>
        </row>
        <row r="264">
          <cell r="A264" t="str">
            <v>ENRIQUE MORIN MARTINEZ</v>
          </cell>
        </row>
        <row r="265">
          <cell r="A265" t="str">
            <v>ENRIQUE VAZQUEZ GONZALEZ</v>
          </cell>
        </row>
        <row r="266">
          <cell r="A266" t="str">
            <v>ENTRENAMIENTO EJECTIVO S C</v>
          </cell>
        </row>
        <row r="267">
          <cell r="A267" t="str">
            <v>EQUIPOS COMERCIALES DE QUERETARO, S.A. DE C.V.</v>
          </cell>
        </row>
        <row r="268">
          <cell r="A268" t="str">
            <v>EQUIPOS Y SISTEMAS RAIGO, S.A. DE C.V.</v>
          </cell>
        </row>
        <row r="269">
          <cell r="A269" t="str">
            <v>ERIKA GARCIA FARFAN</v>
          </cell>
        </row>
        <row r="270">
          <cell r="A270" t="str">
            <v>ERIKA LOPEZ MADRIGAL</v>
          </cell>
        </row>
        <row r="271">
          <cell r="A271" t="str">
            <v>ESCAPE AUDIO, S.A. DE C.V.</v>
          </cell>
        </row>
        <row r="272">
          <cell r="A272" t="str">
            <v>ESMERALDA TREJO DIAZ</v>
          </cell>
        </row>
        <row r="273">
          <cell r="A273" t="str">
            <v>ESTELA PEREZ LUNA</v>
          </cell>
        </row>
        <row r="274">
          <cell r="A274" t="str">
            <v>ESTRATEGIAS Y SOLUCIONES INTELIGENTES PARA NEGOCIOS, S.C.</v>
          </cell>
        </row>
        <row r="275">
          <cell r="A275" t="str">
            <v>EUDALDO LARA GARCIA</v>
          </cell>
        </row>
        <row r="276">
          <cell r="A276" t="str">
            <v>EUFROSINA PEREZ TADEO</v>
          </cell>
        </row>
        <row r="277">
          <cell r="A277" t="str">
            <v>EUGENIA DEL CONSUELO LASTIRI COLIS</v>
          </cell>
        </row>
        <row r="278">
          <cell r="A278" t="str">
            <v>EUGENIO COLMENARES ZALDATE</v>
          </cell>
        </row>
        <row r="279">
          <cell r="A279" t="str">
            <v>EULALIO SANCHEZ</v>
          </cell>
        </row>
        <row r="280">
          <cell r="A280" t="str">
            <v>EUSEBIA PONCE MARQUEZ</v>
          </cell>
        </row>
        <row r="281">
          <cell r="A281" t="str">
            <v>EVA MONTERRUBIO RAMIREZ</v>
          </cell>
        </row>
        <row r="282">
          <cell r="A282" t="str">
            <v>EVENTOS, STANDS Y ESCENARIOS, S.A. DE C.V.</v>
          </cell>
        </row>
        <row r="283">
          <cell r="A283" t="str">
            <v>EVOLUCION TECNOLOGICA, S.C.</v>
          </cell>
        </row>
        <row r="284">
          <cell r="A284" t="str">
            <v>EVOLUTECNO, S.A. DE C.V.</v>
          </cell>
        </row>
        <row r="285">
          <cell r="A285" t="str">
            <v>EXCELENCIA EN RECONOCIMIENTOS Y TROFEOS, S.A. DE C.V.</v>
          </cell>
        </row>
        <row r="286">
          <cell r="A286" t="str">
            <v>EXIMPOREE, S.A. DE C.V.</v>
          </cell>
        </row>
        <row r="287">
          <cell r="A287" t="str">
            <v>EXLIMP DEL BAJIO, S.A. DE C.V.</v>
          </cell>
        </row>
        <row r="288">
          <cell r="A288" t="str">
            <v>EXPOCIENCIAS BAJIO AC</v>
          </cell>
        </row>
        <row r="289">
          <cell r="A289" t="str">
            <v>FAME CORREGIDORA, S.A. DE C.V.</v>
          </cell>
        </row>
        <row r="290">
          <cell r="A290" t="str">
            <v>FAMEP, S.A. DE C.V.</v>
          </cell>
        </row>
        <row r="291">
          <cell r="A291" t="str">
            <v>FEDERICO GOMEZ VAZQUEZ</v>
          </cell>
        </row>
        <row r="292">
          <cell r="A292" t="str">
            <v>FELIPE CABELLO PEREZ</v>
          </cell>
        </row>
        <row r="293">
          <cell r="A293" t="str">
            <v>FELIPE CASTAÑEDA OLIVARES</v>
          </cell>
        </row>
        <row r="294">
          <cell r="A294" t="str">
            <v>FELIPE DE JESUS MUNOZ GUTIERREZ</v>
          </cell>
        </row>
        <row r="295">
          <cell r="A295" t="str">
            <v>FELIPE SAMUEL TOVAR PACHECO</v>
          </cell>
        </row>
        <row r="296">
          <cell r="A296" t="str">
            <v>FERNANDO GARCIA HERRERA</v>
          </cell>
        </row>
        <row r="297">
          <cell r="A297" t="str">
            <v>FERNANDO VALADEZ SOTO</v>
          </cell>
        </row>
        <row r="298">
          <cell r="A298" t="str">
            <v>FERNANDO YANNICK CAMPUZANO MORALES</v>
          </cell>
        </row>
        <row r="299">
          <cell r="A299" t="str">
            <v>FERREBAZTAN DE QUERETARO SA DE CV</v>
          </cell>
        </row>
        <row r="300">
          <cell r="A300" t="str">
            <v>FERRECERRAJES, S.A. DE C.V.</v>
          </cell>
        </row>
        <row r="301">
          <cell r="A301" t="str">
            <v>FERRETERA PRADO, S.A. DE C.V.</v>
          </cell>
        </row>
        <row r="302">
          <cell r="A302" t="str">
            <v>FERRETERA SAN JUAN SA DE CV</v>
          </cell>
        </row>
        <row r="303">
          <cell r="A303" t="str">
            <v>FIDENCIO DIAZ MENDEZ</v>
          </cell>
        </row>
        <row r="304">
          <cell r="A304" t="str">
            <v>FIERROS Y LAMINAS DE PACHUCA, S.A. DE C.V.</v>
          </cell>
        </row>
        <row r="305">
          <cell r="A305" t="str">
            <v>FLOR JIMENA BORJA ZALDUMBIDE</v>
          </cell>
        </row>
        <row r="306">
          <cell r="A306" t="str">
            <v>FOMENTO E INVESTIGACION INTEGRAL, S.C.</v>
          </cell>
        </row>
        <row r="307">
          <cell r="A307" t="str">
            <v>FORMULARIOS QUERETARO S.A. DE C.V.</v>
          </cell>
        </row>
        <row r="308">
          <cell r="A308" t="str">
            <v>FORMULARIOS QUERETARO, S.A. DE C.V.</v>
          </cell>
        </row>
        <row r="309">
          <cell r="A309" t="str">
            <v>FORO KAIZEN, A.C.</v>
          </cell>
        </row>
        <row r="310">
          <cell r="A310" t="str">
            <v>FRANCISCO HERNANDEZ HERNANDEZ</v>
          </cell>
        </row>
        <row r="311">
          <cell r="A311" t="str">
            <v>FRANCISCO JAVIER ARELLANO ROCHA</v>
          </cell>
        </row>
        <row r="312">
          <cell r="A312" t="str">
            <v>FRANCISCO JAVIER CRUZ PEREZ</v>
          </cell>
        </row>
        <row r="313">
          <cell r="A313" t="str">
            <v>FRANCISCO JAVIER MARTINEZ ALVARADO</v>
          </cell>
        </row>
        <row r="314">
          <cell r="A314" t="str">
            <v>FRANCISCO JAVIER RAMOS MONTALVO</v>
          </cell>
        </row>
        <row r="315">
          <cell r="A315" t="str">
            <v>FRANCISCO JOSE CARRASCO CHAZARO</v>
          </cell>
        </row>
        <row r="316">
          <cell r="A316" t="str">
            <v>FRANCISCO LEON ORDOÑEZ</v>
          </cell>
        </row>
        <row r="317">
          <cell r="A317" t="str">
            <v>FRANCISCO MIGUEL GUERRERO CASTILLO</v>
          </cell>
        </row>
        <row r="318">
          <cell r="A318" t="str">
            <v>FRANCISCO TORRIJOS GARDUÑO</v>
          </cell>
        </row>
        <row r="319">
          <cell r="A319" t="str">
            <v>FREIXENET DE MEXICO S A</v>
          </cell>
        </row>
        <row r="320">
          <cell r="A320" t="str">
            <v>FREIXENET DE MEXICO, S.A. DE C.V.</v>
          </cell>
        </row>
        <row r="321">
          <cell r="A321" t="str">
            <v>FRONIUS MEXICO, S.A. DE C.V.</v>
          </cell>
        </row>
        <row r="322">
          <cell r="A322" t="str">
            <v>FUNDACION ROBERTO RUIZ OBREGON, A.C.</v>
          </cell>
        </row>
        <row r="323">
          <cell r="A323" t="str">
            <v>FUNDACION VER BIEN PARA APRENDER MEJOR</v>
          </cell>
        </row>
        <row r="324">
          <cell r="A324" t="str">
            <v>G &amp; C GRUPOS Y CONVENCIONES, S.A. DE C.V.</v>
          </cell>
        </row>
        <row r="325">
          <cell r="A325" t="str">
            <v>GABRIEL RODRIGUEZ LOPEZ</v>
          </cell>
        </row>
        <row r="326">
          <cell r="A326" t="str">
            <v>GABRIELA CERVANTES RAMIREZ</v>
          </cell>
        </row>
        <row r="327">
          <cell r="A327" t="str">
            <v>GALAZ, YAMAZAKI, RUIZ URQUIZA, S.C.</v>
          </cell>
        </row>
        <row r="328">
          <cell r="A328" t="str">
            <v>GASTRONOMICA GOMFIE, S.A. DE C.V.</v>
          </cell>
        </row>
        <row r="329">
          <cell r="A329" t="str">
            <v>GEORGINA LOPEZ</v>
          </cell>
        </row>
        <row r="330">
          <cell r="A330" t="str">
            <v>GERARDO GONZALEZ POLO</v>
          </cell>
        </row>
        <row r="331">
          <cell r="A331" t="str">
            <v>GL COMPUTACION, S.A. DE C.V.</v>
          </cell>
        </row>
        <row r="332">
          <cell r="A332" t="str">
            <v>GLADYS CECILIAS LAMAS SALINAS</v>
          </cell>
        </row>
        <row r="333">
          <cell r="A333" t="str">
            <v>GLORIA SANCHEZ CASTRO</v>
          </cell>
        </row>
        <row r="334">
          <cell r="A334" t="str">
            <v>GOBIERNO DEL ESTADO DE QUERETARO</v>
          </cell>
        </row>
        <row r="335">
          <cell r="A335" t="str">
            <v>GONZALO FERREIRA MARTINEZ</v>
          </cell>
        </row>
        <row r="336">
          <cell r="A336" t="str">
            <v>GRABADOS FERNANDO FERNANDEZ, S.A. DE  C.V.</v>
          </cell>
        </row>
        <row r="337">
          <cell r="A337" t="str">
            <v>GRADO CERO PUBLICIDAD, S.A. DE C.V.</v>
          </cell>
        </row>
        <row r="338">
          <cell r="A338" t="str">
            <v>GRAINGER, S.A. DE C.V.</v>
          </cell>
        </row>
        <row r="339">
          <cell r="A339" t="str">
            <v>GRAN OPERADORA POSADAS MEXICO</v>
          </cell>
        </row>
        <row r="340">
          <cell r="A340" t="str">
            <v>GRAN OPERADORA POSADAS, S.A. DE C.V.</v>
          </cell>
        </row>
        <row r="341">
          <cell r="A341" t="str">
            <v>GREGORIO RODRIGUEZ RAMOS</v>
          </cell>
        </row>
        <row r="342">
          <cell r="A342" t="str">
            <v>GRUPO ARESA, S.A. DE C.V.</v>
          </cell>
        </row>
        <row r="343">
          <cell r="A343" t="str">
            <v>GRUPO AYEICO SA DE CV</v>
          </cell>
        </row>
        <row r="344">
          <cell r="A344" t="str">
            <v>GRUPO BAZROS SAN JUAN, S.A. DE C.V.</v>
          </cell>
        </row>
        <row r="345">
          <cell r="A345" t="str">
            <v>GRUPO DE SEGURIDAD PRIVA</v>
          </cell>
        </row>
        <row r="346">
          <cell r="A346" t="str">
            <v>GRUPO ELECTRICO CAFRAL</v>
          </cell>
        </row>
        <row r="347">
          <cell r="A347" t="str">
            <v>GRUPO EMPRESARIAL ACUEDUCTO, S.A. DE C.V.</v>
          </cell>
        </row>
        <row r="348">
          <cell r="A348" t="str">
            <v>GRUPO EMPRESARIAL LA ESTRELLA SA DE CV</v>
          </cell>
        </row>
        <row r="349">
          <cell r="A349" t="str">
            <v>GRUPO GASOLINERO JALPAN, S.A. DE C.V.</v>
          </cell>
        </row>
        <row r="350">
          <cell r="A350" t="str">
            <v>GRUPO HOSPITAL SAN JOSE</v>
          </cell>
        </row>
        <row r="351">
          <cell r="A351" t="str">
            <v>GRUPO IITSE TECHNOLOGY SA DE CV</v>
          </cell>
        </row>
        <row r="352">
          <cell r="A352" t="str">
            <v>GRUPO INFITU EVENTOS COMERCIALIZADORA Y MARKETING, S.A. DE C.V.</v>
          </cell>
        </row>
        <row r="353">
          <cell r="A353" t="str">
            <v>GRUPO INTERNACIONAL EDITORIAL, S.A. DE C.V.</v>
          </cell>
        </row>
        <row r="354">
          <cell r="A354" t="str">
            <v>GRUPO LEXIS CONSULTORIA Y SERVICIOS BIBLIOGRAFICOS, S.A. DE C.V.</v>
          </cell>
        </row>
        <row r="355">
          <cell r="A355" t="str">
            <v>GRUPO MEDIATEC, S.A. DE C.V.</v>
          </cell>
        </row>
        <row r="356">
          <cell r="A356" t="str">
            <v>GRUPO NACIONAL PROVINCIAL SA</v>
          </cell>
        </row>
        <row r="357">
          <cell r="A357" t="str">
            <v>GRUPO NACIONAL PROVINCIAL SA B</v>
          </cell>
        </row>
        <row r="358">
          <cell r="A358" t="str">
            <v>GRUPO NACIONAL PROVINCIAL, S.A.B.</v>
          </cell>
        </row>
        <row r="359">
          <cell r="A359" t="str">
            <v>GRUPO TODO VISUAL, S.A. DE C.V.</v>
          </cell>
        </row>
        <row r="360">
          <cell r="A360" t="str">
            <v>GUADALUPE SOLEDAD VAZQUEZ HERNANDEZ</v>
          </cell>
        </row>
        <row r="361">
          <cell r="A361" t="str">
            <v>GUILLERMO JULIO ESPINOLA ZAPATA</v>
          </cell>
        </row>
        <row r="362">
          <cell r="A362" t="str">
            <v>GUILLERMO MAURICIO ROJAS PEREZ</v>
          </cell>
        </row>
        <row r="363">
          <cell r="A363" t="str">
            <v>GUILLERMO MENDOZA HERNANDEZ</v>
          </cell>
        </row>
        <row r="364">
          <cell r="A364" t="str">
            <v>GUSTAVO ANTONIO TOVAR VAZQUEZ</v>
          </cell>
        </row>
        <row r="365">
          <cell r="A365" t="str">
            <v>GUSTAVO BALDERAS CABRERA</v>
          </cell>
        </row>
        <row r="366">
          <cell r="A366" t="str">
            <v>GUSTAVO MARTINEZ OJEDA</v>
          </cell>
        </row>
        <row r="367">
          <cell r="A367" t="str">
            <v>HADA CONCEPCION OAXACA JIMENEZ</v>
          </cell>
        </row>
        <row r="368">
          <cell r="A368" t="str">
            <v>HALCON HOME TOOLS, S.A. DE C.V.</v>
          </cell>
        </row>
        <row r="369">
          <cell r="A369" t="str">
            <v>HANGAR RADIO CONTROL, S.A. DE C.V.</v>
          </cell>
        </row>
        <row r="370">
          <cell r="A370" t="str">
            <v>HANNAPRO, S.A. DE C.V.</v>
          </cell>
        </row>
        <row r="371">
          <cell r="A371" t="str">
            <v>HECTOR SALDAÑA BENITEZ</v>
          </cell>
        </row>
        <row r="372">
          <cell r="A372" t="str">
            <v>HERRAJES Y CERRADURAS DE</v>
          </cell>
        </row>
        <row r="373">
          <cell r="A373" t="str">
            <v>HERRAMIENTAS Y REPARACIONES INDUSTRIALES, S.A. DE C.V.</v>
          </cell>
        </row>
        <row r="374">
          <cell r="A374" t="str">
            <v>HERRAMIENTAS Y SERVICIOS DEL BAJIO, S.A. DEC.V.</v>
          </cell>
        </row>
        <row r="375">
          <cell r="A375" t="str">
            <v>HIDALGO SERRANO MATEOS</v>
          </cell>
        </row>
        <row r="376">
          <cell r="A376" t="str">
            <v>HIGINIO ENRIQUE MEDINA RAMIREZ</v>
          </cell>
        </row>
        <row r="377">
          <cell r="A377" t="str">
            <v>HOME DEPOT MEXICO S DE RL DE CV</v>
          </cell>
        </row>
        <row r="378">
          <cell r="A378" t="str">
            <v>HORACIO OCHOA ZAMUDIO</v>
          </cell>
        </row>
        <row r="379">
          <cell r="A379" t="str">
            <v>HORACIO ZENDEJAS MARTINEZ</v>
          </cell>
        </row>
        <row r="380">
          <cell r="A380" t="str">
            <v>HOSTAL DEL VASCO, S.A. DE C.V.</v>
          </cell>
        </row>
        <row r="381">
          <cell r="A381" t="str">
            <v>HOTEL CAMINO REAL MEXICO SA DE CV</v>
          </cell>
        </row>
        <row r="382">
          <cell r="A382" t="str">
            <v>HOTEL IXTAPAN, S.A. DE C.V.</v>
          </cell>
        </row>
        <row r="383">
          <cell r="A383" t="str">
            <v>HOTEL LAFFAYETTE</v>
          </cell>
        </row>
        <row r="384">
          <cell r="A384" t="str">
            <v>HOTEL PALACE S.A. DE C.V.</v>
          </cell>
        </row>
        <row r="385">
          <cell r="A385" t="str">
            <v>HOTELES COLONIAL  S A  D</v>
          </cell>
        </row>
        <row r="386">
          <cell r="A386" t="str">
            <v>HOTELES Y VILLAS POSADAS, S.A. DE C.V.</v>
          </cell>
        </row>
        <row r="387">
          <cell r="A387" t="str">
            <v>HUGO ARMANDO ARIAS PÉREZ</v>
          </cell>
        </row>
        <row r="388">
          <cell r="A388" t="str">
            <v>HUGO COLIN SANDOVAL</v>
          </cell>
        </row>
        <row r="389">
          <cell r="A389" t="str">
            <v>HUMAN MANAGEMENT SYSTEMS SC</v>
          </cell>
        </row>
        <row r="390">
          <cell r="A390" t="str">
            <v>HUMBERTO PEREZ GUERRERO</v>
          </cell>
        </row>
        <row r="391">
          <cell r="A391" t="str">
            <v>IC TECNOSISTEMAS, S.A. DE C.V.</v>
          </cell>
        </row>
        <row r="392">
          <cell r="A392" t="str">
            <v>IDGREEN, S.A. DE C.V.</v>
          </cell>
        </row>
        <row r="393">
          <cell r="A393" t="str">
            <v>IEEE SECCION MEXICO SC</v>
          </cell>
        </row>
        <row r="394">
          <cell r="A394" t="str">
            <v>IGBRANCH MEXICO, S.A. DE C.V.</v>
          </cell>
        </row>
        <row r="395">
          <cell r="A395" t="str">
            <v>IMPACT MEDIA PUBLISHING MEXICO, S.A. DE C.V.</v>
          </cell>
        </row>
        <row r="396">
          <cell r="A396" t="str">
            <v>INBERA SA DE CV</v>
          </cell>
        </row>
        <row r="397">
          <cell r="A397" t="str">
            <v>INDICADORES Y CONTROLES INDUSTRIALES, S.A. DE C.V.</v>
          </cell>
        </row>
        <row r="398">
          <cell r="A398" t="str">
            <v>INFOESTRATEGICA LATINA, S.A. DE C.V.</v>
          </cell>
        </row>
        <row r="399">
          <cell r="A399" t="str">
            <v>INFRA, S.A. DE C.V.</v>
          </cell>
        </row>
        <row r="400">
          <cell r="A400" t="str">
            <v>INGENIERIA Y DESARROLLO DE SISTEMAS FIGU</v>
          </cell>
        </row>
        <row r="401">
          <cell r="A401" t="str">
            <v>INGENIERIA Y MECATRONICA, S.A. DE C.V.</v>
          </cell>
        </row>
        <row r="402">
          <cell r="A402" t="str">
            <v>INMOBILIARIA PASEO DE LA REFORMA, S.A. DE C.V.</v>
          </cell>
        </row>
        <row r="403">
          <cell r="A403" t="str">
            <v>INMUEBLES IBERIA DE QUERETARO, S.A. DE C.V.</v>
          </cell>
        </row>
        <row r="404">
          <cell r="A404" t="str">
            <v>INNOVACION TECNOLOGICA EN EDUCACION SAPI DE C.V.</v>
          </cell>
        </row>
        <row r="405">
          <cell r="A405" t="str">
            <v>INSTITUTO DE ESTUDIOS SOB</v>
          </cell>
        </row>
        <row r="406">
          <cell r="A406" t="str">
            <v>INSTITUTO DE FORMACION EVALUACION Y DESA</v>
          </cell>
        </row>
        <row r="407">
          <cell r="A407" t="str">
            <v>INSTITUTO DE INGENIEROS EN ELECTRICIDAD</v>
          </cell>
        </row>
        <row r="408">
          <cell r="A408" t="str">
            <v>INSTITUTO MEXICANO DE INGENIEROS QUIMICOS, A.C.</v>
          </cell>
        </row>
        <row r="409">
          <cell r="A409" t="str">
            <v>INSTITUTO MEXICANO DE NORMALIZACION Y CE</v>
          </cell>
        </row>
        <row r="410">
          <cell r="A410" t="str">
            <v>INSTITUTO MEXICANO DE NORMALIZACION Y CERTIFICACION A.C.</v>
          </cell>
        </row>
        <row r="411">
          <cell r="A411" t="str">
            <v>INSTITUTO POLITECNICO NACIONAL CICATA</v>
          </cell>
        </row>
        <row r="412">
          <cell r="A412" t="str">
            <v>INSTITUTO TECNOLOGICO DE ESTUDIOS SUPERIORES DE IRAPUATO</v>
          </cell>
        </row>
        <row r="413">
          <cell r="A413" t="str">
            <v>INSTITUTO TECNOLOGICO Y DE ESTUDIOS SUPERIORES DE MONTERREY</v>
          </cell>
        </row>
        <row r="414">
          <cell r="A414" t="str">
            <v>INTECSYS S.A. DE C.V.</v>
          </cell>
        </row>
        <row r="415">
          <cell r="A415" t="str">
            <v>INTEGRACION TECNOLOGICA DE QUERETARO</v>
          </cell>
        </row>
        <row r="416">
          <cell r="A416" t="str">
            <v>INTEGRACION TECNOLOGICA DE QUERETARO</v>
          </cell>
        </row>
        <row r="417">
          <cell r="A417" t="str">
            <v>INTEGRACION TOTAL EN AUTOMATIZACION S. DE R.L. DE C.V.</v>
          </cell>
        </row>
        <row r="418">
          <cell r="A418" t="str">
            <v>INTEGRALOGIS, S.A. DE C.V.</v>
          </cell>
        </row>
        <row r="419">
          <cell r="A419" t="str">
            <v>INTERCOVAMEX, S.A. DE C.V.</v>
          </cell>
        </row>
        <row r="420">
          <cell r="A420" t="str">
            <v>INTERNATIONAL HOUSE QUERETARO SC</v>
          </cell>
        </row>
        <row r="421">
          <cell r="A421" t="str">
            <v>ISA DE MEXICO, S.A. DE C.V.</v>
          </cell>
        </row>
        <row r="422">
          <cell r="A422" t="str">
            <v>ISAAC DANIEL AGUILAR ESCOBAR</v>
          </cell>
        </row>
        <row r="423">
          <cell r="A423" t="str">
            <v>ISAAC RIGOBERTO GUTIERREZ LOPEZ</v>
          </cell>
        </row>
        <row r="424">
          <cell r="A424" t="str">
            <v>ISIDORO RESENDIZ CHAVERO</v>
          </cell>
        </row>
        <row r="425">
          <cell r="A425" t="str">
            <v>ISMAEL RAMIREZ BECERRIL</v>
          </cell>
        </row>
        <row r="426">
          <cell r="A426" t="str">
            <v>IVAN JOSUE VALENCIA GOMEZ</v>
          </cell>
        </row>
        <row r="427">
          <cell r="A427" t="str">
            <v>J DAVID ANDRES PEREZ</v>
          </cell>
        </row>
        <row r="428">
          <cell r="A428" t="str">
            <v>J. JESUS RESENDIZ SERNA</v>
          </cell>
        </row>
        <row r="429">
          <cell r="A429" t="str">
            <v>J. JUAN MEDELLÍN GONZÁLEZ</v>
          </cell>
        </row>
        <row r="430">
          <cell r="A430" t="str">
            <v>JAIME ALBERTO MAGANDA CARVAJAL</v>
          </cell>
        </row>
        <row r="431">
          <cell r="A431" t="str">
            <v>JAIME HERNANDEZ RIVERA</v>
          </cell>
        </row>
        <row r="432">
          <cell r="A432" t="str">
            <v>JAIME SALAZAR MUNOZ</v>
          </cell>
        </row>
        <row r="433">
          <cell r="A433" t="str">
            <v>JAMES J MC HUGH</v>
          </cell>
        </row>
        <row r="434">
          <cell r="A434" t="str">
            <v>JAQUELINA ADRIANA TREJO MARTINEZ</v>
          </cell>
        </row>
        <row r="435">
          <cell r="A435" t="str">
            <v>JAVIER DE LA PEÑA TREJO</v>
          </cell>
        </row>
        <row r="436">
          <cell r="A436" t="str">
            <v>JAVIER SILVESTRE RAMIREZ</v>
          </cell>
        </row>
        <row r="437">
          <cell r="A437" t="str">
            <v>JESSICA BASTIDA BONILLA</v>
          </cell>
        </row>
        <row r="438">
          <cell r="A438" t="str">
            <v>JESSICA PATRICIA LAYSECA GARCIA</v>
          </cell>
        </row>
        <row r="439">
          <cell r="A439" t="str">
            <v>JESUS ALBERTO ARENAS PRADO</v>
          </cell>
        </row>
        <row r="440">
          <cell r="A440" t="str">
            <v>JESUS ANTONIO MASCARE O LOPEZ</v>
          </cell>
        </row>
        <row r="441">
          <cell r="A441" t="str">
            <v>JESUS LUIS VALDES ZALDIVAR</v>
          </cell>
        </row>
        <row r="442">
          <cell r="A442" t="str">
            <v>JESUS RODRIGO ALVARADO MALDONADO</v>
          </cell>
        </row>
        <row r="443">
          <cell r="A443" t="str">
            <v>JHONATAN ARNOLD MATEOS RAMÍREZ</v>
          </cell>
        </row>
        <row r="444">
          <cell r="A444" t="str">
            <v>JOAQUIN BAZAN LOPEZ</v>
          </cell>
        </row>
        <row r="445">
          <cell r="A445" t="str">
            <v>JOEL REYES CASTRO</v>
          </cell>
        </row>
        <row r="446">
          <cell r="A446" t="str">
            <v>JORGE ARMANDO IZQUIERDO NAVARRETE</v>
          </cell>
        </row>
        <row r="447">
          <cell r="A447" t="str">
            <v>JORGE ARMANDO REYES ALVA</v>
          </cell>
        </row>
        <row r="448">
          <cell r="A448" t="str">
            <v>JORGE ARMANDO RODRIGUEZ HURTADO</v>
          </cell>
        </row>
        <row r="449">
          <cell r="A449" t="str">
            <v>JORGE GABRIEL VILLARREL ALCALDE</v>
          </cell>
        </row>
        <row r="450">
          <cell r="A450" t="str">
            <v>JORGE PADILLA LICEAGA</v>
          </cell>
        </row>
        <row r="451">
          <cell r="A451" t="str">
            <v>JORGE RAFAEL GALLEGOS TAPIA</v>
          </cell>
        </row>
        <row r="452">
          <cell r="A452" t="str">
            <v>JOSE ANDRES MARES URRUTIA</v>
          </cell>
        </row>
        <row r="453">
          <cell r="A453" t="str">
            <v>JOSE ANGEL RAMIREZ DEL VALLE</v>
          </cell>
        </row>
        <row r="454">
          <cell r="A454" t="str">
            <v>JOSE ANTONIO CANO LOPEZ</v>
          </cell>
        </row>
        <row r="455">
          <cell r="A455" t="str">
            <v>JOSE ANTONIO MACIAS GARCIA</v>
          </cell>
        </row>
        <row r="456">
          <cell r="A456" t="str">
            <v>JOSE ARGUETA ALVAREZ</v>
          </cell>
        </row>
        <row r="457">
          <cell r="A457" t="str">
            <v>JOSE ARTURO ADRIAN MONTES</v>
          </cell>
        </row>
        <row r="458">
          <cell r="A458" t="str">
            <v>JOSE DE JESUS LOPEZ DORANTES</v>
          </cell>
        </row>
        <row r="459">
          <cell r="A459" t="str">
            <v>JOSE DE JESUS NUÑEZ ALVARADO</v>
          </cell>
        </row>
        <row r="460">
          <cell r="A460" t="str">
            <v>JOSE DE JESUS RENATO MURILLO GUZMAN</v>
          </cell>
        </row>
        <row r="461">
          <cell r="A461" t="str">
            <v>JOSE DE JESUS VELASCO COLIN</v>
          </cell>
        </row>
        <row r="462">
          <cell r="A462" t="str">
            <v>JOSE EDUARDO TETILLA SANTANDER</v>
          </cell>
        </row>
        <row r="463">
          <cell r="A463" t="str">
            <v>JOSE FELIPE DE JESUS LOPEZ GUISA</v>
          </cell>
        </row>
        <row r="464">
          <cell r="A464" t="str">
            <v>JOSE FERNANDO DE LA ROCHA</v>
          </cell>
        </row>
        <row r="465">
          <cell r="A465" t="str">
            <v>JOSE FRANCISCO OSORNIO RIOS</v>
          </cell>
        </row>
        <row r="466">
          <cell r="A466" t="str">
            <v>JOSE GERARDO MONROY RENSENDIZ</v>
          </cell>
        </row>
        <row r="467">
          <cell r="A467" t="str">
            <v>JOSE GERARDO ROSALES URBIOLA</v>
          </cell>
        </row>
        <row r="468">
          <cell r="A468" t="str">
            <v>JOSE ISRAEL DURAN MEDINA</v>
          </cell>
        </row>
        <row r="469">
          <cell r="A469" t="str">
            <v>JOSE LUIS ARTURO ELIZONDO AGUIRRE</v>
          </cell>
        </row>
        <row r="470">
          <cell r="A470" t="str">
            <v>JOSÉ LUIS GABRIEL MORALES HELGUEROS</v>
          </cell>
        </row>
        <row r="471">
          <cell r="A471" t="str">
            <v>JOSE LUIS GARCIA LISBEY</v>
          </cell>
        </row>
        <row r="472">
          <cell r="A472" t="str">
            <v>JOSE LUIS TAPIA CERVANTES</v>
          </cell>
        </row>
        <row r="473">
          <cell r="A473" t="str">
            <v>JOSE OMAR GONZALEZ VACA</v>
          </cell>
        </row>
        <row r="474">
          <cell r="A474" t="str">
            <v>JOSE RAUL HERNANDEZ RAMIREZ</v>
          </cell>
        </row>
        <row r="475">
          <cell r="A475" t="str">
            <v>JOSE RUBEN FLORES</v>
          </cell>
        </row>
        <row r="476">
          <cell r="A476" t="str">
            <v>JOSEFINA SANCHEZ ORTIZ</v>
          </cell>
        </row>
        <row r="477">
          <cell r="A477" t="str">
            <v>JOVITA VAZQUEZ VALDEZ</v>
          </cell>
        </row>
        <row r="478">
          <cell r="A478" t="str">
            <v>JUAN CARLOS ALCANTAR AGUILAR</v>
          </cell>
        </row>
        <row r="479">
          <cell r="A479" t="str">
            <v>JUAN CARLOS NAVARRO FLORES</v>
          </cell>
        </row>
        <row r="480">
          <cell r="A480" t="str">
            <v>JUAN CARLOS RODRIGUEZ GOMEZ</v>
          </cell>
        </row>
        <row r="481">
          <cell r="A481" t="str">
            <v>JUAN CLEMENTE VALENZUELA HARO</v>
          </cell>
        </row>
        <row r="482">
          <cell r="A482" t="str">
            <v>JUAN IBARRA PEREZ</v>
          </cell>
        </row>
        <row r="483">
          <cell r="A483" t="str">
            <v>JUAN MANUEL NAVA RESENDIZ</v>
          </cell>
        </row>
        <row r="484">
          <cell r="A484" t="str">
            <v>JUAN MANUEL OLIVARES RAMIREZ</v>
          </cell>
        </row>
        <row r="485">
          <cell r="A485" t="str">
            <v>JUAN MANUEL UGALDE VALDEZ</v>
          </cell>
        </row>
        <row r="486">
          <cell r="A486" t="str">
            <v>JUAN PABLO GALVAN GARZA</v>
          </cell>
        </row>
        <row r="487">
          <cell r="A487" t="str">
            <v>JUANA BELEM DE LUNA SANCHEZ</v>
          </cell>
        </row>
        <row r="488">
          <cell r="A488" t="str">
            <v>JUANA CRUZ MALDONADO</v>
          </cell>
        </row>
        <row r="489">
          <cell r="A489" t="str">
            <v>JUANA PAULINA PEÑA RUIZ</v>
          </cell>
        </row>
        <row r="490">
          <cell r="A490" t="str">
            <v>JULIA CECILIA DE NUESTRA SEÑORA DEL CARMEN ECHENIQUE CHAVEZ</v>
          </cell>
        </row>
        <row r="491">
          <cell r="A491" t="str">
            <v>JULIO CESAR GUTIERREZ VILLAREAL</v>
          </cell>
        </row>
        <row r="492">
          <cell r="A492" t="str">
            <v>JULIO CESAR LEMUS HERNANDEZ</v>
          </cell>
        </row>
        <row r="493">
          <cell r="A493" t="str">
            <v>JULIO CESAR LEON MORALES</v>
          </cell>
        </row>
        <row r="494">
          <cell r="A494" t="str">
            <v>JULIO CESAR VARGAS GARCIA</v>
          </cell>
        </row>
        <row r="495">
          <cell r="A495" t="str">
            <v>JULIO ISAAC MARQUEZ TORRES</v>
          </cell>
        </row>
        <row r="496">
          <cell r="A496" t="str">
            <v>JUNTA DE AGUA POTABLE Y A</v>
          </cell>
        </row>
        <row r="497">
          <cell r="A497" t="str">
            <v>KARIME LILIBETH GALEANA GARCIA</v>
          </cell>
        </row>
        <row r="498">
          <cell r="A498" t="str">
            <v>KARINA TORAL BRISEÑO</v>
          </cell>
        </row>
        <row r="499">
          <cell r="A499" t="str">
            <v>KARLA LIVIET CORTES ARCEGA</v>
          </cell>
        </row>
        <row r="500">
          <cell r="A500" t="str">
            <v>KARLA YUNNUEN ROSILLO DURAN</v>
          </cell>
        </row>
        <row r="501">
          <cell r="A501" t="str">
            <v>KD EVOLUCION EMPRESARIAL, S.A. DE C.V.</v>
          </cell>
        </row>
        <row r="502">
          <cell r="A502" t="str">
            <v>KENYA MELISSA HERNANDEZ TREJO</v>
          </cell>
        </row>
        <row r="503">
          <cell r="A503" t="str">
            <v>KESATEX, S.A. DE C.V.</v>
          </cell>
        </row>
        <row r="504">
          <cell r="A504" t="str">
            <v>KHADIJA MANSOURI</v>
          </cell>
        </row>
        <row r="505">
          <cell r="A505" t="str">
            <v>KIRKWOOD COMMUNITY COLLEGE</v>
          </cell>
        </row>
        <row r="506">
          <cell r="A506" t="str">
            <v>KUMA DESARROLLOS, S.A. DE C.V.</v>
          </cell>
        </row>
        <row r="507">
          <cell r="A507" t="str">
            <v>LA FERRE COMERCIALIZADORA SA DE CV</v>
          </cell>
        </row>
        <row r="508">
          <cell r="A508" t="str">
            <v>LA PALOMA COMPANIA DE METALES</v>
          </cell>
        </row>
        <row r="509">
          <cell r="A509" t="str">
            <v>LA PALOMA COMPAÑIA DE METALES, S.A. DE C.V.</v>
          </cell>
        </row>
        <row r="510">
          <cell r="A510" t="str">
            <v>LA VOZ DE LA SIERRA SC DE RL</v>
          </cell>
        </row>
        <row r="511">
          <cell r="A511" t="str">
            <v>LABCENTER ELECTRONICS</v>
          </cell>
        </row>
        <row r="512">
          <cell r="A512" t="str">
            <v>LABORATORIOS JULI</v>
          </cell>
        </row>
        <row r="513">
          <cell r="A513" t="str">
            <v>LAN AIRLINES S A</v>
          </cell>
        </row>
        <row r="514">
          <cell r="A514" t="str">
            <v>LATIN AMERICA SIN BRECHA DIGITAL</v>
          </cell>
        </row>
        <row r="515">
          <cell r="A515" t="str">
            <v>LAURA MARCELA RAMIREZ MUÑOZ</v>
          </cell>
        </row>
        <row r="516">
          <cell r="A516" t="str">
            <v>LAURA MORALES ALEGRIA</v>
          </cell>
        </row>
        <row r="517">
          <cell r="A517" t="str">
            <v>LAURA PATRICIA LEON PACHECO</v>
          </cell>
        </row>
        <row r="518">
          <cell r="A518" t="str">
            <v>LIBROS CINCO CONTINENTES, S.A. DE C.V.</v>
          </cell>
        </row>
        <row r="519">
          <cell r="A519" t="str">
            <v>LILIANA CAMACHO CARMONA</v>
          </cell>
        </row>
        <row r="520">
          <cell r="A520" t="str">
            <v>LILIANA GRANADOS NAVA</v>
          </cell>
        </row>
        <row r="521">
          <cell r="A521" t="str">
            <v>LILIANA LUZ MARIA MARTINEZ MARTINEZ</v>
          </cell>
        </row>
        <row r="522">
          <cell r="A522" t="str">
            <v>LIZBETTE ROSAS PINEDA</v>
          </cell>
        </row>
        <row r="523">
          <cell r="A523" t="str">
            <v>LLANTAS RINES Y SERVICIOS HERNANDEZ, S.A. DE C.V.</v>
          </cell>
        </row>
        <row r="524">
          <cell r="A524" t="str">
            <v>LLANTERA SAN JUAN SA DE C.V.</v>
          </cell>
        </row>
        <row r="525">
          <cell r="A525" t="str">
            <v>LOPEZ, LUNA, SORIA Y ASOCIADOS, S.C.</v>
          </cell>
        </row>
        <row r="526">
          <cell r="A526" t="str">
            <v>LOURDES CONTRERAS SANCHEZ</v>
          </cell>
        </row>
        <row r="527">
          <cell r="A527" t="str">
            <v>LOURDES VEGA MUÑOZ</v>
          </cell>
        </row>
        <row r="528">
          <cell r="A528" t="str">
            <v>LUCIA ARACELI BECERRIL FRANCO</v>
          </cell>
        </row>
        <row r="529">
          <cell r="A529" t="str">
            <v>LUCIANO NAVA BALANZAR</v>
          </cell>
        </row>
        <row r="530">
          <cell r="A530" t="str">
            <v>LUCINA CAROLINA FERNANDEZ LAZCANO</v>
          </cell>
        </row>
        <row r="531">
          <cell r="A531" t="str">
            <v>LUIS ALEJANDRO ZAMORA KAPELLMANN</v>
          </cell>
        </row>
        <row r="532">
          <cell r="A532" t="str">
            <v>LUIS ALFONSO GARCIA PROAL</v>
          </cell>
        </row>
        <row r="533">
          <cell r="A533" t="str">
            <v>LUIS ARMANDO ROMERO ALVA</v>
          </cell>
        </row>
        <row r="534">
          <cell r="A534" t="str">
            <v>LUIS ENRIQUE ESCOBEDO PORTILLO</v>
          </cell>
        </row>
        <row r="535">
          <cell r="A535" t="str">
            <v>LUIS FERNANDO ANAYA IMAZ</v>
          </cell>
        </row>
        <row r="536">
          <cell r="A536" t="str">
            <v>LUIS LÓPEZ JIMÉNEZ</v>
          </cell>
        </row>
        <row r="537">
          <cell r="A537" t="str">
            <v>LUIS MAURICIO TREVIÑO SANCHEZ</v>
          </cell>
        </row>
        <row r="538">
          <cell r="A538" t="str">
            <v>LUIS OCTAVIO GARCIA ESPINO</v>
          </cell>
        </row>
        <row r="539">
          <cell r="A539" t="str">
            <v>LUIS OCTAVIO VALENCIA GIL</v>
          </cell>
        </row>
        <row r="540">
          <cell r="A540" t="str">
            <v>LUIS RICO ANDRADE</v>
          </cell>
        </row>
        <row r="541">
          <cell r="A541" t="str">
            <v>LUKEN TECNOLOGIA QUIMICA, S.A. DE C.V.</v>
          </cell>
        </row>
        <row r="542">
          <cell r="A542" t="str">
            <v>LUNA  JAVIER</v>
          </cell>
        </row>
        <row r="543">
          <cell r="A543" t="str">
            <v>LUZ ARLETTE ALDERETE VELASCO</v>
          </cell>
        </row>
        <row r="544">
          <cell r="A544" t="str">
            <v>LUZ CARMEN CASTILLO MARTINEZ</v>
          </cell>
        </row>
        <row r="545">
          <cell r="A545" t="str">
            <v>LUZ MARIA FEREGRINO MARTINEZ</v>
          </cell>
        </row>
        <row r="546">
          <cell r="A546" t="str">
            <v>M ICRONEXT DE MEXICO S.A. DE C.V.</v>
          </cell>
        </row>
        <row r="547">
          <cell r="A547" t="str">
            <v>MA ESTHER CITLALIC GUERRERO ROBLES</v>
          </cell>
        </row>
        <row r="548">
          <cell r="A548" t="str">
            <v>MA LOURDES MONDRAGON RAMIREZ</v>
          </cell>
        </row>
        <row r="549">
          <cell r="A549" t="str">
            <v>MA ROSA CONCEPCION LOPEZ SANCHEZ</v>
          </cell>
        </row>
        <row r="550">
          <cell r="A550" t="str">
            <v>MA. DE LOS ANGELES DALIA MARIN MARTINEZ</v>
          </cell>
        </row>
        <row r="551">
          <cell r="A551" t="str">
            <v>MA. DEL CARMEN SILVA RUIZ</v>
          </cell>
        </row>
        <row r="552">
          <cell r="A552" t="str">
            <v>MA. DEL ROSARIO CABRERA MONTOYA</v>
          </cell>
        </row>
        <row r="553">
          <cell r="A553" t="str">
            <v>MA. DOLORES MONTES TREJO</v>
          </cell>
        </row>
        <row r="554">
          <cell r="A554" t="str">
            <v>MA. ELENA JASSO MARQUEZ</v>
          </cell>
        </row>
        <row r="555">
          <cell r="A555" t="str">
            <v>MA. ESTELA VILLAGOMEZ LARA</v>
          </cell>
        </row>
        <row r="556">
          <cell r="A556" t="str">
            <v>MA. GUADALUPE FLORES MONTIEL</v>
          </cell>
        </row>
        <row r="557">
          <cell r="A557" t="str">
            <v>MA. GUADALUPE MORADO HUERTA</v>
          </cell>
        </row>
        <row r="558">
          <cell r="A558" t="str">
            <v>MA. ISABEL MARTINEZ GOMEZ</v>
          </cell>
        </row>
        <row r="559">
          <cell r="A559" t="str">
            <v>MA. ISABEL MEDINA VALDEZ</v>
          </cell>
        </row>
        <row r="560">
          <cell r="A560" t="str">
            <v>MA. ISABEL RAMIREZ ZUBIETA</v>
          </cell>
        </row>
        <row r="561">
          <cell r="A561" t="str">
            <v>MA. LEONOR CHAVEZ ALONSO</v>
          </cell>
        </row>
        <row r="562">
          <cell r="A562" t="str">
            <v>MA. LOURDES MONDRAGON RAMIREZ</v>
          </cell>
        </row>
        <row r="563">
          <cell r="A563" t="str">
            <v>MA. LUISA AVILA SANCHEZ</v>
          </cell>
        </row>
        <row r="564">
          <cell r="A564" t="str">
            <v>MA. ROSA CONCEPCION LOPEZ SANCHEZ</v>
          </cell>
        </row>
        <row r="565">
          <cell r="A565" t="str">
            <v>MA. TERESA DE LOS ANGELES LOZADA FARIAS</v>
          </cell>
        </row>
        <row r="566">
          <cell r="A566" t="str">
            <v>MACA SA DE CV</v>
          </cell>
        </row>
        <row r="567">
          <cell r="A567" t="str">
            <v>MACARIO VALDEZ RESENDIZ</v>
          </cell>
        </row>
        <row r="568">
          <cell r="A568" t="str">
            <v>MACIEL BEATRIZ HERNANDEZ TREJO</v>
          </cell>
        </row>
        <row r="569">
          <cell r="A569" t="str">
            <v>MAGALHY GUTIERREZ BARRON</v>
          </cell>
        </row>
        <row r="570">
          <cell r="A570" t="str">
            <v>MAGDALENA LOPEZ CORONA</v>
          </cell>
        </row>
        <row r="571">
          <cell r="A571" t="str">
            <v>MANTENIMIENTO GECE SA DE CV</v>
          </cell>
        </row>
        <row r="572">
          <cell r="A572" t="str">
            <v>MANUEL ALEGRIA LOPEZ</v>
          </cell>
        </row>
        <row r="573">
          <cell r="A573" t="str">
            <v>MANUEL ALEJANDRO GUTIERREZ AYECH</v>
          </cell>
        </row>
        <row r="574">
          <cell r="A574" t="str">
            <v>MANUEL IGNACIO ARMENTA ACEVEDO</v>
          </cell>
        </row>
        <row r="575">
          <cell r="A575" t="str">
            <v>MANUEL MERCADO HERNANDEZ</v>
          </cell>
        </row>
        <row r="576">
          <cell r="A576" t="str">
            <v>MAQUILADORA DE LAMINA Y PRODUCTOS DE ACERO, S.A. DE C.V.</v>
          </cell>
        </row>
        <row r="577">
          <cell r="A577" t="str">
            <v>MARCO ANTONIO HERNANDEZ SIERRA</v>
          </cell>
        </row>
        <row r="578">
          <cell r="A578" t="str">
            <v>MARCO ANTONIO OLIVO FLORES</v>
          </cell>
        </row>
        <row r="579">
          <cell r="A579" t="str">
            <v>MARCO ANTONIO ZAMORA ANTUÑANO</v>
          </cell>
        </row>
        <row r="580">
          <cell r="A580" t="str">
            <v>MARGARITA CHAVEZ CAMACHO</v>
          </cell>
        </row>
        <row r="581">
          <cell r="A581" t="str">
            <v>MARGARITO ANDRES OLVERA GONZALEZ</v>
          </cell>
        </row>
        <row r="582">
          <cell r="A582" t="str">
            <v>MARIA ANGELICA LUJAN VEGA</v>
          </cell>
        </row>
        <row r="583">
          <cell r="A583" t="str">
            <v>MARIA DE LA LUZ LOPEZ DEL PRADO</v>
          </cell>
        </row>
        <row r="584">
          <cell r="A584" t="str">
            <v>MARIA DE LA LUZ TREJO URIBE</v>
          </cell>
        </row>
        <row r="585">
          <cell r="A585" t="str">
            <v>MARIA DEL CARMEN PAULA SAAVEDRA CONTRERAS</v>
          </cell>
        </row>
        <row r="586">
          <cell r="A586" t="str">
            <v>MARIA DEL CARMEN TERESA CADENA ARIAS</v>
          </cell>
        </row>
        <row r="587">
          <cell r="A587" t="str">
            <v>MARIA DEL PILAR MARCELA GARIBAY VILA</v>
          </cell>
        </row>
        <row r="588">
          <cell r="A588" t="str">
            <v>MARIA DEL ROCIO GARCIA MENDOZA</v>
          </cell>
        </row>
        <row r="589">
          <cell r="A589" t="str">
            <v>MARIA DEL ROSARIO ARELLANO ROCHA</v>
          </cell>
        </row>
        <row r="590">
          <cell r="A590" t="str">
            <v>MARIA DEL SOCORRO FOL OLGUIN</v>
          </cell>
        </row>
        <row r="591">
          <cell r="A591" t="str">
            <v>MARIA ELIZABETH YA EZ LOPEZ</v>
          </cell>
        </row>
        <row r="592">
          <cell r="A592" t="str">
            <v>MARIA ESTHER CITLALIC GUERRERO ROBLES</v>
          </cell>
        </row>
        <row r="593">
          <cell r="A593" t="str">
            <v>MARIA ESTHER GARCIA RIVERA</v>
          </cell>
        </row>
        <row r="594">
          <cell r="A594" t="str">
            <v>MARIA GEORGINA JUDITH OROZCO GOMEZ</v>
          </cell>
        </row>
        <row r="595">
          <cell r="A595" t="str">
            <v xml:space="preserve">MARIA GUADALUPE ALVAREZ RUIZ </v>
          </cell>
        </row>
        <row r="596">
          <cell r="A596" t="str">
            <v>MARIA ISABEL IBARRA GARDUÑO</v>
          </cell>
        </row>
        <row r="597">
          <cell r="A597" t="str">
            <v>MARIA JUANA HERRERA AYALA</v>
          </cell>
        </row>
        <row r="598">
          <cell r="A598" t="str">
            <v>MARIA MAGDALENA YOLANDA URIBE RESENDIZ</v>
          </cell>
        </row>
        <row r="599">
          <cell r="A599" t="str">
            <v>MARIA ROSAURA ACEVEDO ALVAREZ</v>
          </cell>
        </row>
        <row r="600">
          <cell r="A600" t="str">
            <v>MARIA SOLEDAD RENTERIA MARQUEZ</v>
          </cell>
        </row>
        <row r="601">
          <cell r="A601" t="str">
            <v>MARIA TERESA GARCIA MARTINEZ</v>
          </cell>
        </row>
        <row r="602">
          <cell r="A602" t="str">
            <v>MARIA TERESA MARTHA PADILLA SIUROB</v>
          </cell>
        </row>
        <row r="603">
          <cell r="A603" t="str">
            <v>MARIA TERESA VILLAFUERTE UGALDE</v>
          </cell>
        </row>
        <row r="604">
          <cell r="A604" t="str">
            <v>MARIA TRINIDAD CASTAÑEDA BECERRA</v>
          </cell>
        </row>
        <row r="605">
          <cell r="A605" t="str">
            <v>MARIA TRINIDAD LETICIA RAMIREZ MENDOZA</v>
          </cell>
        </row>
        <row r="606">
          <cell r="A606" t="str">
            <v>MARIA VIRGEN MARIN CAMACHO</v>
          </cell>
        </row>
        <row r="607">
          <cell r="A607" t="str">
            <v>MARINA MIRANDA HERNANDEZ</v>
          </cell>
        </row>
        <row r="608">
          <cell r="A608" t="str">
            <v>MARIO GARCIA OTERO</v>
          </cell>
        </row>
        <row r="609">
          <cell r="A609" t="str">
            <v>MARIO MARTINEZ RAMIREZ</v>
          </cell>
        </row>
        <row r="610">
          <cell r="A610" t="str">
            <v>MARIO OCHOA PARRA</v>
          </cell>
        </row>
        <row r="611">
          <cell r="A611" t="str">
            <v>MARIO PAZ CHAVEZ</v>
          </cell>
        </row>
        <row r="612">
          <cell r="A612" t="str">
            <v>MARIO QUINTERO GUTIERREZ</v>
          </cell>
        </row>
        <row r="613">
          <cell r="A613" t="str">
            <v>MARISOL MORALES RESENDIZ</v>
          </cell>
        </row>
        <row r="614">
          <cell r="A614" t="str">
            <v>MARTHA  SALOME SOTO SEVILLA</v>
          </cell>
        </row>
        <row r="615">
          <cell r="A615" t="str">
            <v>MARTHA ANGELICA URIBE</v>
          </cell>
        </row>
        <row r="616">
          <cell r="A616" t="str">
            <v>MARTHA JULIANA AYECH RODRIGUEZ</v>
          </cell>
        </row>
        <row r="617">
          <cell r="A617" t="str">
            <v>MARTHA LETICIA ORDAZ AMADOR</v>
          </cell>
        </row>
        <row r="618">
          <cell r="A618" t="str">
            <v>MARTHA LILIAN LAGOS MENDOZA</v>
          </cell>
        </row>
        <row r="619">
          <cell r="A619" t="str">
            <v>MARTHA SALOME SOTO SEVILLA</v>
          </cell>
        </row>
        <row r="620">
          <cell r="A620" t="str">
            <v>MARTIN CAMACHO CAMACHO</v>
          </cell>
        </row>
        <row r="621">
          <cell r="A621" t="str">
            <v>MATEO ARTURO BALDERAS FLORES</v>
          </cell>
        </row>
        <row r="622">
          <cell r="A622" t="str">
            <v>MAXCOM TELECOMUNICACIONES, S.A. B. DE C.V.</v>
          </cell>
        </row>
        <row r="623">
          <cell r="A623" t="str">
            <v>MAYRA ADRIANA NUÑEZ PLASCENCIA</v>
          </cell>
        </row>
        <row r="624">
          <cell r="A624" t="str">
            <v>MAYRA G CABALLERO GREEN</v>
          </cell>
        </row>
        <row r="625">
          <cell r="A625" t="str">
            <v>MAYRA IVON UGALDE PERRUSQUIA</v>
          </cell>
        </row>
        <row r="626">
          <cell r="A626" t="str">
            <v>MC MICROCOMPUTACION S.A. DE C.V.</v>
          </cell>
        </row>
        <row r="627">
          <cell r="A627" t="str">
            <v>MEDIOS AQROPOLIS, S.A. DE C.V.</v>
          </cell>
        </row>
        <row r="628">
          <cell r="A628" t="str">
            <v>MEGALUMINIO SAN JUAN DEL RIO, S.A. DE C.V.</v>
          </cell>
        </row>
        <row r="629">
          <cell r="A629" t="str">
            <v>MENSAJERÍA METROPOLITANA, S.A. DE C.V.</v>
          </cell>
        </row>
        <row r="630">
          <cell r="A630" t="str">
            <v>MERCA LLANTAS, S.A. DE C.V.</v>
          </cell>
        </row>
        <row r="631">
          <cell r="A631" t="str">
            <v>MERCANTIL TITANIO, S. DE R.L. DE C.V.</v>
          </cell>
        </row>
        <row r="632">
          <cell r="A632" t="str">
            <v>METROLOGIA Y SERVICIO INDUSTRIAL S.C.</v>
          </cell>
        </row>
        <row r="633">
          <cell r="A633" t="str">
            <v>MEXICO FEDERAL INSTITUTE FOR REMOTE SERVICES AND TECHNOLOGY A.C.</v>
          </cell>
        </row>
        <row r="634">
          <cell r="A634" t="str">
            <v>MICHELE DAWN PEREZ RUIZ</v>
          </cell>
        </row>
        <row r="635">
          <cell r="A635" t="str">
            <v>MICROANALISIS DEL BAJIO, S.A. DE C.V.</v>
          </cell>
        </row>
        <row r="636">
          <cell r="A636" t="str">
            <v>MICRONEXT DE MEXICO, S.A. DE C.V.</v>
          </cell>
        </row>
        <row r="637">
          <cell r="A637" t="str">
            <v>MIGUEL ANGEL OCEGUERA QUINTANAR</v>
          </cell>
        </row>
        <row r="638">
          <cell r="A638" t="str">
            <v>MIGUEL ANTONIO SAINZ CHAVEZ</v>
          </cell>
        </row>
        <row r="639">
          <cell r="A639" t="str">
            <v>MIGUEL GUZMAN MORAN</v>
          </cell>
        </row>
        <row r="640">
          <cell r="A640" t="str">
            <v>MIGUEL VICTOR AVILA PEREZ</v>
          </cell>
        </row>
        <row r="641">
          <cell r="A641" t="str">
            <v>MILITZA GUERRERO GARCIA</v>
          </cell>
        </row>
        <row r="642">
          <cell r="A642" t="str">
            <v>MINDY OCHOA UGALDE</v>
          </cell>
        </row>
        <row r="643">
          <cell r="A643" t="str">
            <v>MIRIAM RIOS JIMENEZ</v>
          </cell>
        </row>
        <row r="644">
          <cell r="A644" t="str">
            <v>MISION LA MURALLA, S.A. DE C.V.</v>
          </cell>
        </row>
        <row r="645">
          <cell r="A645" t="str">
            <v>MISION SAN GIL, S.A. DE C.V.</v>
          </cell>
        </row>
        <row r="646">
          <cell r="A646" t="str">
            <v>MISSARLY AMALIA FLORES IBARRA</v>
          </cell>
        </row>
        <row r="647">
          <cell r="A647" t="str">
            <v>MODESTO HERNANDEZ RESENDIZ</v>
          </cell>
        </row>
        <row r="648">
          <cell r="A648" t="str">
            <v>MONICA ADRIANA TOBIAS ARROYO</v>
          </cell>
        </row>
        <row r="649">
          <cell r="A649" t="str">
            <v>MONICA GARAY RAYA</v>
          </cell>
        </row>
        <row r="650">
          <cell r="A650" t="str">
            <v>MONICA M UGALDE B</v>
          </cell>
        </row>
        <row r="651">
          <cell r="A651" t="str">
            <v>MONICA OROZCO MARQUEZ</v>
          </cell>
        </row>
        <row r="652">
          <cell r="A652" t="str">
            <v>MONICA PERLA MENDOZA PEDRAZA</v>
          </cell>
        </row>
        <row r="653">
          <cell r="A653" t="str">
            <v>MOORE AND AKKERMAN CONSUL</v>
          </cell>
        </row>
        <row r="654">
          <cell r="A654" t="str">
            <v>MOTEL NAYARIT, S.A. DE C.V.</v>
          </cell>
        </row>
        <row r="655">
          <cell r="A655" t="str">
            <v>MOUSER ELECTRONICS S DE RL DE CV</v>
          </cell>
        </row>
        <row r="656">
          <cell r="A656" t="str">
            <v>MULTIMEDIOS EN RADIODIFUSION MORALES, S.A. DE C.V.</v>
          </cell>
        </row>
        <row r="657">
          <cell r="A657" t="str">
            <v>MULTIOPCIONES PLASTICAS M</v>
          </cell>
        </row>
        <row r="658">
          <cell r="A658" t="str">
            <v>MUNDO JOVEN TRAVEL SHOP, S.A. DE C.V.</v>
          </cell>
        </row>
        <row r="659">
          <cell r="A659" t="str">
            <v>MUNICIPIO DE JALPAN DE SERRA, QRO.</v>
          </cell>
        </row>
        <row r="660">
          <cell r="A660" t="str">
            <v>MUNICIPIO DE SAN JUAN DEL RIO QUERETARO</v>
          </cell>
        </row>
        <row r="661">
          <cell r="A661" t="str">
            <v>MUZQUIZ  GERARDO</v>
          </cell>
        </row>
        <row r="662">
          <cell r="A662" t="str">
            <v>MYRIAM VALLARINO HERNANDO</v>
          </cell>
        </row>
        <row r="663">
          <cell r="A663" t="str">
            <v>MYRIAM VALLARINO HERNANDO</v>
          </cell>
        </row>
        <row r="664">
          <cell r="A664" t="str">
            <v>MYRNA ESCALONA SIBAJA</v>
          </cell>
        </row>
        <row r="665">
          <cell r="A665" t="str">
            <v>NADIA ZARATE GARCIA</v>
          </cell>
        </row>
        <row r="666">
          <cell r="A666" t="str">
            <v>NALLELY GONZALEZ LEAL</v>
          </cell>
        </row>
        <row r="667">
          <cell r="A667" t="str">
            <v>NANCY ALEGRIA LOPEZ</v>
          </cell>
        </row>
        <row r="668">
          <cell r="A668" t="str">
            <v>NATIONAL INSTRUMENTS DE MEXICO, S.A. DE C.V.</v>
          </cell>
        </row>
        <row r="669">
          <cell r="A669" t="str">
            <v>NC TECH, S.A. DE C.V.</v>
          </cell>
        </row>
        <row r="670">
          <cell r="A670" t="str">
            <v>NEFTALI CRUZ SORIANO</v>
          </cell>
        </row>
        <row r="671">
          <cell r="A671" t="str">
            <v>NELLY VERA ALVARADO</v>
          </cell>
        </row>
        <row r="672">
          <cell r="A672" t="str">
            <v>NELSON CABRERA MARTINEZ</v>
          </cell>
        </row>
        <row r="673">
          <cell r="A673" t="str">
            <v>NEO TECHNOLOGY, S.A. DE C.V.</v>
          </cell>
        </row>
        <row r="674">
          <cell r="A674" t="str">
            <v>NOE ARTURO CRUZ CAYETANO</v>
          </cell>
        </row>
        <row r="675">
          <cell r="A675" t="str">
            <v>NOHEMI YANET SIERRA ZENTENO</v>
          </cell>
        </row>
        <row r="676">
          <cell r="A676" t="str">
            <v>NORA DIAZ ROMERO</v>
          </cell>
        </row>
        <row r="677">
          <cell r="A677" t="str">
            <v>NORMA ALEJANDRA JIMENEZ RIVERA</v>
          </cell>
        </row>
        <row r="678">
          <cell r="A678" t="str">
            <v>NORMA ALEJANDRA LEDESMA</v>
          </cell>
        </row>
        <row r="679">
          <cell r="A679" t="str">
            <v>NORMA ALEJANDRA LEDESMA URIBE</v>
          </cell>
        </row>
        <row r="680">
          <cell r="A680" t="str">
            <v>NORMA ALEJANDRA LEDESMA URIBE</v>
          </cell>
        </row>
        <row r="681">
          <cell r="A681" t="str">
            <v>NORMA CABELLO LEDESMA</v>
          </cell>
        </row>
        <row r="682">
          <cell r="A682" t="str">
            <v>NORMA NUÑEZ ARTEAGA</v>
          </cell>
        </row>
        <row r="683">
          <cell r="A683" t="str">
            <v>NORMA PATRICIA CERVANTES CARMONA</v>
          </cell>
        </row>
        <row r="684">
          <cell r="A684" t="str">
            <v>NORMA PEDRAZA ARVIZU</v>
          </cell>
        </row>
        <row r="685">
          <cell r="A685" t="str">
            <v>NOVA IMAGEN AGENCIA DE VIAJES, S.A. DE C.V.</v>
          </cell>
        </row>
        <row r="686">
          <cell r="A686" t="str">
            <v>NUEVA WAL MART</v>
          </cell>
        </row>
        <row r="687">
          <cell r="A687" t="str">
            <v>NUEVA WALMART DE MEXICO S. DE R.L. DE C.V.</v>
          </cell>
        </row>
        <row r="688">
          <cell r="A688" t="str">
            <v>NURIA BEATRIZ PEÑA AHUMADA</v>
          </cell>
        </row>
        <row r="689">
          <cell r="A689" t="str">
            <v>NURY GUADALUPE CANCINO CHAVERO</v>
          </cell>
        </row>
        <row r="690">
          <cell r="A690" t="str">
            <v>OBDULIA GARCIA MORENO</v>
          </cell>
        </row>
        <row r="691">
          <cell r="A691" t="str">
            <v>OCAMPO ALEJANDRO</v>
          </cell>
        </row>
        <row r="692">
          <cell r="A692" t="str">
            <v>OCAMPO RAFAEL</v>
          </cell>
        </row>
        <row r="693">
          <cell r="A693" t="str">
            <v>OFEQ, A.C.</v>
          </cell>
        </row>
        <row r="694">
          <cell r="A694" t="str">
            <v>OFFICE DEPOT DE MEXICO, S.A. DE C.V.</v>
          </cell>
        </row>
        <row r="695">
          <cell r="A695" t="str">
            <v>OFFSHORE DEVELOPMENT SERVICES, S.A. DE C.V.</v>
          </cell>
        </row>
        <row r="696">
          <cell r="A696" t="str">
            <v>OFIX SA DE CV</v>
          </cell>
        </row>
        <row r="697">
          <cell r="A697" t="str">
            <v>OLGA ESMERALDA RENAUD ARANZOLO</v>
          </cell>
        </row>
        <row r="698">
          <cell r="A698" t="str">
            <v>OMAR OLVERA JIMENEZ</v>
          </cell>
        </row>
        <row r="699">
          <cell r="A699" t="str">
            <v>OPCOM</v>
          </cell>
        </row>
        <row r="700">
          <cell r="A700" t="str">
            <v>OPERADORA CASA DE LOS MORALES</v>
          </cell>
        </row>
        <row r="701">
          <cell r="A701" t="str">
            <v>OPERADORA MALLORQUINA, S.A. DE C.V.</v>
          </cell>
        </row>
        <row r="702">
          <cell r="A702" t="str">
            <v>OPERADORA RIO GRANDE, S.A. DE C.V.</v>
          </cell>
        </row>
        <row r="703">
          <cell r="A703" t="str">
            <v>OPERADORA TURISTICA GOMARTI, S.A. DE C.V.</v>
          </cell>
        </row>
        <row r="704">
          <cell r="A704" t="str">
            <v>OPERADORA TURISTICA HOTELERA, S.A. DE C.V.</v>
          </cell>
        </row>
        <row r="705">
          <cell r="A705" t="str">
            <v>ORGANIZACION TECNICA DEL</v>
          </cell>
        </row>
        <row r="706">
          <cell r="A706" t="str">
            <v>ORLANDO HERNANDEZ CANO</v>
          </cell>
        </row>
        <row r="707">
          <cell r="A707" t="str">
            <v>OSCAR BELMONT MARTINEZ</v>
          </cell>
        </row>
        <row r="708">
          <cell r="A708" t="str">
            <v>OSCAR CUAUHTEMOC AGUILAR RASCON</v>
          </cell>
        </row>
        <row r="709">
          <cell r="A709" t="str">
            <v>OSCAR MARIO GONZALEZ PINTO</v>
          </cell>
        </row>
        <row r="710">
          <cell r="A710" t="str">
            <v>OSCAR TOMAS TOVAR ZAMBRANO</v>
          </cell>
        </row>
        <row r="711">
          <cell r="A711" t="str">
            <v>PAOLA ELIZABETH CARRASCO CALDERON</v>
          </cell>
        </row>
        <row r="712">
          <cell r="A712" t="str">
            <v>PATRICIA MACIAS OLIVARES</v>
          </cell>
        </row>
        <row r="713">
          <cell r="A713" t="str">
            <v>PATRICIA NOEMI ORTEGA PERALTA</v>
          </cell>
        </row>
        <row r="714">
          <cell r="A714" t="str">
            <v>PAULO CESAR ORTIZ LOPEZ</v>
          </cell>
        </row>
        <row r="715">
          <cell r="A715" t="str">
            <v>PAZ CHAVEZ</v>
          </cell>
        </row>
        <row r="716">
          <cell r="A716" t="str">
            <v>PC GLOBAL, S.A. DE C.V.</v>
          </cell>
        </row>
        <row r="717">
          <cell r="A717" t="str">
            <v>PEDRO JAIMES CARBAJAL</v>
          </cell>
        </row>
        <row r="718">
          <cell r="A718" t="str">
            <v xml:space="preserve">PERKIN ELMER DE MEXICO, S.A. </v>
          </cell>
        </row>
        <row r="719">
          <cell r="A719" t="str">
            <v>PEYSA CONSULTORES</v>
          </cell>
        </row>
        <row r="720">
          <cell r="A720" t="str">
            <v>PHILADELPHIA DEL CENTRO, S.A.</v>
          </cell>
        </row>
        <row r="721">
          <cell r="A721" t="str">
            <v>PILAR MARICELA DONATTO GALLEGOS</v>
          </cell>
        </row>
        <row r="722">
          <cell r="A722" t="str">
            <v>PINTURAS DE SAN JUAN, S.A. DE C.V.</v>
          </cell>
        </row>
        <row r="723">
          <cell r="A723" t="str">
            <v>PINTURAS Y RECUBRIMIENTOS DE SAN JUAN, S.A. DE C.V.</v>
          </cell>
        </row>
        <row r="724">
          <cell r="A724" t="str">
            <v>PLANTA INCINERADORA DE RESIDUOS BIOINFECCIOSOS, S.A. DE C.V.</v>
          </cell>
        </row>
        <row r="725">
          <cell r="A725" t="str">
            <v>PLOMERIA Y CERAMICA DE QUERETARO</v>
          </cell>
        </row>
        <row r="726">
          <cell r="A726" t="str">
            <v>POLIFORMAS PLASTICAS, S.A. DE C.V.</v>
          </cell>
        </row>
        <row r="727">
          <cell r="A727" t="str">
            <v>PRAXAIR MEXICO S. DE R.L. DE C.V.</v>
          </cell>
        </row>
        <row r="728">
          <cell r="A728" t="str">
            <v>PRDUCTOS ALTEC SA DE CV</v>
          </cell>
        </row>
        <row r="729">
          <cell r="A729" t="str">
            <v>PRESEAS.COM, S.A. DE C.V.</v>
          </cell>
        </row>
        <row r="730">
          <cell r="A730" t="str">
            <v>PROACTIVOS EN LA ENSEÑANZA APRENDIZAJE, S.C.</v>
          </cell>
        </row>
        <row r="731">
          <cell r="A731" t="str">
            <v>PRODUCTOS EL SARTEN, S.A. DE C.V.</v>
          </cell>
        </row>
        <row r="732">
          <cell r="A732" t="str">
            <v>PROLIMCA, S.A. DE C.V.</v>
          </cell>
        </row>
        <row r="733">
          <cell r="A733" t="str">
            <v>PROLIMPIEZA, S.A. DE C.V.</v>
          </cell>
        </row>
        <row r="734">
          <cell r="A734" t="str">
            <v>PROMOCION DE LA CULTURA Y LA EDUCACION SUPERIOR DEL BAJIO, A.C.</v>
          </cell>
        </row>
        <row r="735">
          <cell r="A735" t="str">
            <v>PROMOTORA OTIR, S.A. DE C.V.</v>
          </cell>
        </row>
        <row r="736">
          <cell r="A736" t="str">
            <v>PROSPELAB CORPORATIVO PADUA, S.A. DE C.V.</v>
          </cell>
        </row>
        <row r="737">
          <cell r="A737" t="str">
            <v>PROTECCION Y SEGURIDAD PRIVADA INDUSTRIAL DE QUERETARO, S.A. DE C.V.</v>
          </cell>
        </row>
        <row r="738">
          <cell r="A738" t="str">
            <v>PROVEEDORA DE FERIAS Y ESPECTACULOS SA</v>
          </cell>
        </row>
        <row r="739">
          <cell r="A739" t="str">
            <v>QUALITY PRODUCTIVITY EXCELLENCE</v>
          </cell>
        </row>
        <row r="740">
          <cell r="A740" t="str">
            <v>QUALTEC S.A. DE C.V.</v>
          </cell>
        </row>
        <row r="741">
          <cell r="A741" t="str">
            <v>QUERETANA BANDAS BANDERAS ACCESORIOS Y ESCOLARES, S. DE R.L. DE C.V.</v>
          </cell>
        </row>
        <row r="742">
          <cell r="A742" t="str">
            <v>QUIERO MEDIA, S.A. DE C.V.</v>
          </cell>
        </row>
        <row r="743">
          <cell r="A743" t="str">
            <v>QUISTIAN ARMANDO</v>
          </cell>
        </row>
        <row r="744">
          <cell r="A744" t="str">
            <v>RADIOSHACK DE MEXICO, S.A. DE C.V.</v>
          </cell>
        </row>
        <row r="745">
          <cell r="A745" t="str">
            <v>RAFAEL ACEVEDO CRUZ</v>
          </cell>
        </row>
        <row r="746">
          <cell r="A746" t="str">
            <v>RAFAEL ALBERTI GONZALEZ NERI</v>
          </cell>
        </row>
        <row r="747">
          <cell r="A747" t="str">
            <v>RAFAEL MARTINEZ MARTINEZ</v>
          </cell>
        </row>
        <row r="748">
          <cell r="A748" t="str">
            <v>RAFAEL OCAMPO MARTINEZ</v>
          </cell>
        </row>
        <row r="749">
          <cell r="A749" t="str">
            <v>RAFAEL POSADA VELAZQUEZ</v>
          </cell>
        </row>
        <row r="750">
          <cell r="A750" t="str">
            <v>RAFAEL VILLAGOMEZ CORTES</v>
          </cell>
        </row>
        <row r="751">
          <cell r="A751" t="str">
            <v>RAMON ALFREDO MEDINA VILLEGAS</v>
          </cell>
        </row>
        <row r="752">
          <cell r="A752" t="str">
            <v>RANCHO SANTIAGO COMMUNITY COLLEGE DISTRICT</v>
          </cell>
        </row>
        <row r="753">
          <cell r="A753" t="str">
            <v>RAPID PROTOTYPING, S.A. DE C.V.</v>
          </cell>
        </row>
        <row r="754">
          <cell r="A754" t="str">
            <v>RAQUEL ARACELI SOTO MORENO</v>
          </cell>
        </row>
        <row r="755">
          <cell r="A755" t="str">
            <v>RAQUEL ARCIGA PEDRAZA</v>
          </cell>
        </row>
        <row r="756">
          <cell r="A756" t="str">
            <v>RAUL CALAO REBOULEEN</v>
          </cell>
        </row>
        <row r="757">
          <cell r="A757" t="str">
            <v>RAUL GARCIA GARCIA</v>
          </cell>
        </row>
        <row r="758">
          <cell r="A758" t="str">
            <v>RBG SINERGIA GLOBAL S.C.</v>
          </cell>
        </row>
        <row r="759">
          <cell r="A759" t="str">
            <v>REACTIVOS Y MARCAS DE MEXICO, S.A. DE C.V.</v>
          </cell>
        </row>
        <row r="760">
          <cell r="A760" t="str">
            <v>RECURSOS DIDACTICOS, S.A. DE C.V.</v>
          </cell>
        </row>
        <row r="761">
          <cell r="A761" t="str">
            <v>RED DE ESPECIALISTAS EN SISTEMAS DE INFORMACION DEL ESTADO DE QUERETARO, A.C.</v>
          </cell>
        </row>
        <row r="762">
          <cell r="A762" t="str">
            <v>RENE SANTOS OSORIO</v>
          </cell>
        </row>
        <row r="763">
          <cell r="A763" t="str">
            <v>RESTAURANT PORTAL SANJUANENSE, S.A. DE C.V.</v>
          </cell>
        </row>
        <row r="764">
          <cell r="A764" t="str">
            <v>REVISTAS IMMEXPORTA SA D</v>
          </cell>
        </row>
        <row r="765">
          <cell r="A765" t="str">
            <v>REVISTAS UNIVERSALES, LIBROS, FONOGRAMAS ORIGINALES, S.A. DE C.V.</v>
          </cell>
        </row>
        <row r="766">
          <cell r="A766" t="str">
            <v>RICARDO FRANCISCO JOSE HERNANDEZ HERNANDEZ</v>
          </cell>
        </row>
        <row r="767">
          <cell r="A767" t="str">
            <v>RICARDO MALDONADO LANDA</v>
          </cell>
        </row>
        <row r="768">
          <cell r="A768" t="str">
            <v>RICARDO MORALES ALEGRIA</v>
          </cell>
        </row>
        <row r="769">
          <cell r="A769" t="str">
            <v>RICARDO PANIAGUA BADILLO</v>
          </cell>
        </row>
        <row r="770">
          <cell r="A770" t="str">
            <v>RISUHE, S.A. DE C.V.</v>
          </cell>
        </row>
        <row r="771">
          <cell r="A771" t="str">
            <v>ROBERT YOUNG</v>
          </cell>
        </row>
        <row r="772">
          <cell r="A772" t="str">
            <v>ROBERTO HERNANDEZ CASTELLANOS</v>
          </cell>
        </row>
        <row r="773">
          <cell r="A773" t="str">
            <v>ROBERTO PACHECO CUTIÑO</v>
          </cell>
        </row>
        <row r="774">
          <cell r="A774" t="str">
            <v>ROCIO ALEGRIA PACHECO</v>
          </cell>
        </row>
        <row r="775">
          <cell r="A775" t="str">
            <v>ROCIO ROMERO TREJO</v>
          </cell>
        </row>
        <row r="776">
          <cell r="A776" t="str">
            <v>RODRIGO MONTELONGO MARTINEZ</v>
          </cell>
        </row>
        <row r="777">
          <cell r="A777" t="str">
            <v>ROGELIO DE JESUS HARDY CASTRO</v>
          </cell>
        </row>
        <row r="778">
          <cell r="A778" t="str">
            <v>ROGELIO DE JESUS HARDY CASTRO</v>
          </cell>
        </row>
        <row r="779">
          <cell r="A779" t="str">
            <v>ROGELIO HEBERTO SIERRA MORA</v>
          </cell>
        </row>
        <row r="780">
          <cell r="A780" t="str">
            <v>ROLANDO FERNANDEZ</v>
          </cell>
        </row>
        <row r="781">
          <cell r="A781" t="str">
            <v>ROLANDO ROMAN FERNANDEZ CAÑIPA</v>
          </cell>
        </row>
        <row r="782">
          <cell r="A782" t="str">
            <v>ROMHER INGENIERIA, S.A. DE C.V.</v>
          </cell>
        </row>
        <row r="783">
          <cell r="A783" t="str">
            <v>ROSA LILIA RAMOS CABRERA</v>
          </cell>
        </row>
        <row r="784">
          <cell r="A784" t="str">
            <v>ROSA MARIA DEL PILAR ORTIZ CORONADO</v>
          </cell>
        </row>
        <row r="785">
          <cell r="A785" t="str">
            <v>ROSA MARIA ORTEGA SOSA</v>
          </cell>
        </row>
        <row r="786">
          <cell r="A786" t="str">
            <v>RUBEN MEDINA CALIXTO</v>
          </cell>
        </row>
        <row r="787">
          <cell r="A787" t="str">
            <v>RUBEN NAVARRETE REAL</v>
          </cell>
        </row>
        <row r="788">
          <cell r="A788" t="str">
            <v>RUBEN SPINDOLA RIVERA</v>
          </cell>
        </row>
        <row r="789">
          <cell r="A789" t="str">
            <v>RUBI GARCIA RAMIREZ</v>
          </cell>
        </row>
        <row r="790">
          <cell r="A790" t="str">
            <v>RUFINO ALBERTO CHAVEZ ESQUIVEL</v>
          </cell>
        </row>
        <row r="791">
          <cell r="A791" t="str">
            <v>RUFINO GARCIA MENDOZA</v>
          </cell>
        </row>
        <row r="792">
          <cell r="A792" t="str">
            <v>RUIZ  RODRIGO</v>
          </cell>
        </row>
        <row r="793">
          <cell r="A793" t="str">
            <v>RUTH ARIADNA CORDERO MATTA</v>
          </cell>
        </row>
        <row r="794">
          <cell r="A794" t="str">
            <v>RUTH RANGEL MARTINEZ</v>
          </cell>
        </row>
        <row r="795">
          <cell r="A795" t="str">
            <v>SAI GLOBAL MEXICO S DE RL DE CV</v>
          </cell>
        </row>
        <row r="796">
          <cell r="A796" t="str">
            <v>SAIRA DOLORES TREJO SAUZ</v>
          </cell>
        </row>
        <row r="797">
          <cell r="A797" t="str">
            <v>SAKINA NAHOKO KOBAYASHI ISHIMATSU</v>
          </cell>
        </row>
        <row r="798">
          <cell r="A798" t="str">
            <v>SALVADOR CARRILLO JARILLO</v>
          </cell>
        </row>
        <row r="799">
          <cell r="A799" t="str">
            <v>SALVADOR HERNANDEZ GONZALEZ</v>
          </cell>
        </row>
        <row r="800">
          <cell r="A800" t="str">
            <v>SAMUEL SOTELO MARTINEZ</v>
          </cell>
        </row>
        <row r="801">
          <cell r="A801" t="str">
            <v>SANDRA CUEVAS TREJO</v>
          </cell>
        </row>
        <row r="802">
          <cell r="A802" t="str">
            <v>SANDRA GABRIELA ARMENTA VERA</v>
          </cell>
        </row>
        <row r="803">
          <cell r="A803" t="str">
            <v>SANTIAGO IBRAHIM BERNAL ABREU</v>
          </cell>
        </row>
        <row r="804">
          <cell r="A804" t="str">
            <v>SARA MARLEN TORRES SANCHEZ</v>
          </cell>
        </row>
        <row r="805">
          <cell r="A805" t="str">
            <v>SAUL GONZALEZ VILLALOBOS</v>
          </cell>
        </row>
        <row r="806">
          <cell r="A806" t="str">
            <v>SAUL SIGIFREDO MEZA HERNANDEZ</v>
          </cell>
        </row>
        <row r="807">
          <cell r="A807" t="str">
            <v>SD GROUP DE QUERETARO SA DE CV</v>
          </cell>
        </row>
        <row r="808">
          <cell r="A808" t="str">
            <v>SEGUROS BANORTE-GENERALI, S.A. DE C.V.</v>
          </cell>
        </row>
        <row r="809">
          <cell r="A809" t="str">
            <v>SERGIO GOMEZ PAZ</v>
          </cell>
        </row>
        <row r="810">
          <cell r="A810" t="str">
            <v>SERGIO SOTO SEVILLA</v>
          </cell>
        </row>
        <row r="811">
          <cell r="A811" t="str">
            <v>SERVICIO JUSTO A TU MEDIDA, S.A. DE C.V.</v>
          </cell>
        </row>
        <row r="812">
          <cell r="A812" t="str">
            <v>SERVICIOS A LA INDUSTRIA QUIMICA, S.A. DE C.V.</v>
          </cell>
        </row>
        <row r="813">
          <cell r="A813" t="str">
            <v>SERVICIOS DE INFORMACION INTEGRAL, S.A. DE C.V.</v>
          </cell>
        </row>
        <row r="814">
          <cell r="A814" t="str">
            <v>SERVICIOS JUSTO A TU MEDIDA SA DE CV</v>
          </cell>
        </row>
        <row r="815">
          <cell r="A815" t="str">
            <v>SERVILLANTAS DEL PARQUE</v>
          </cell>
        </row>
        <row r="816">
          <cell r="A816" t="str">
            <v>SERVILLANTAS DEL PARQUE S.A. DE C.V.</v>
          </cell>
        </row>
        <row r="817">
          <cell r="A817" t="str">
            <v>SETMEX, S.A. DE C.V.</v>
          </cell>
        </row>
        <row r="818">
          <cell r="A818" t="str">
            <v>SGP OPERADORA DE SERVICIOS, S.A. DE C.V.</v>
          </cell>
        </row>
        <row r="819">
          <cell r="A819" t="str">
            <v>SGS DE MEXICO  S.A. DE C.V.</v>
          </cell>
        </row>
        <row r="820">
          <cell r="A820" t="str">
            <v>SHEILA ELISA LOPEZ SALINAS</v>
          </cell>
        </row>
        <row r="821">
          <cell r="A821" t="str">
            <v>SHEILA URIBE GUTIERREZ</v>
          </cell>
        </row>
        <row r="822">
          <cell r="A822" t="str">
            <v>SIGMUD EDER BOLLAS TOVAR</v>
          </cell>
        </row>
        <row r="823">
          <cell r="A823" t="str">
            <v>SILVIA MOLINA VELAZQUEZ</v>
          </cell>
        </row>
        <row r="824">
          <cell r="A824" t="str">
            <v>SINNUHE MARTINEZ CHAVEZ</v>
          </cell>
        </row>
        <row r="825">
          <cell r="A825" t="str">
            <v>SINUHE MARTINEZ CHAVEZ</v>
          </cell>
        </row>
        <row r="826">
          <cell r="A826" t="str">
            <v>SISTEMAS DE INFORMACION MONARCH, S.A. DE C.V.</v>
          </cell>
        </row>
        <row r="827">
          <cell r="A827" t="str">
            <v>SISTEMAS PHOENIX S. DE R.L.</v>
          </cell>
        </row>
        <row r="828">
          <cell r="A828" t="str">
            <v>SMART PRICE DE MEXICO S.A. DE C.V.</v>
          </cell>
        </row>
        <row r="829">
          <cell r="A829" t="str">
            <v>SOCIEDAD MEXICANA DE MATERIALES</v>
          </cell>
        </row>
        <row r="830">
          <cell r="A830" t="str">
            <v>SOCORRO MEZA MEJIA</v>
          </cell>
        </row>
        <row r="831">
          <cell r="A831" t="str">
            <v>SOCORRO SOFIA GARCIA LUNA</v>
          </cell>
        </row>
        <row r="832">
          <cell r="A832" t="str">
            <v>SOFTWAREPIPELINE, S. DE R.L. DE C.V.</v>
          </cell>
        </row>
        <row r="833">
          <cell r="A833" t="str">
            <v>SOLARLUX DE MEXICO S. DE R.L. DE C.V.</v>
          </cell>
        </row>
        <row r="834">
          <cell r="A834" t="str">
            <v>SOLARTEC, S.A. DE C.V.</v>
          </cell>
        </row>
        <row r="835">
          <cell r="A835" t="str">
            <v>SOLARTRONIC S.A DE C.V</v>
          </cell>
        </row>
        <row r="836">
          <cell r="A836" t="str">
            <v>SOLUCIONES ECOLOGICAS INTEGRALES, S. DE R.L. DE C.V.</v>
          </cell>
        </row>
        <row r="837">
          <cell r="A837" t="str">
            <v>SOLUCIONES ORIENTADAS A SISTEMAS DE INFORMACION, S.A. DE C.V.</v>
          </cell>
        </row>
        <row r="838">
          <cell r="A838" t="str">
            <v>SPORT FIELD  S A  DE C V</v>
          </cell>
        </row>
        <row r="839">
          <cell r="A839" t="str">
            <v>SQE DE MEXICO S DE RL DE CV</v>
          </cell>
        </row>
        <row r="840">
          <cell r="A840" t="str">
            <v>STANDARD TESTING SERVICES, S.A. DE C.V.</v>
          </cell>
        </row>
        <row r="841">
          <cell r="A841" t="str">
            <v>SUMMAES S.C.</v>
          </cell>
        </row>
        <row r="842">
          <cell r="A842" t="str">
            <v>SUPER SERVICIO LA VENTA, S.A. DE C.V.</v>
          </cell>
        </row>
        <row r="843">
          <cell r="A843" t="str">
            <v>TALANTON, S.C.</v>
          </cell>
        </row>
        <row r="844">
          <cell r="A844" t="str">
            <v>TECNOLOGIA AVANZADA PARA MANTENIMIENTO, S.A. DE C.V.</v>
          </cell>
        </row>
        <row r="845">
          <cell r="A845" t="str">
            <v>TECNOLOGIA Y CONSULTORIA PARA LA EDUCACION, S.A. DE C.V.</v>
          </cell>
        </row>
        <row r="846">
          <cell r="A846" t="str">
            <v>TEC-QUEST S.A. DE C.V.</v>
          </cell>
        </row>
        <row r="847">
          <cell r="A847" t="str">
            <v>TITO BOTELLO ZUÑIGA</v>
          </cell>
        </row>
        <row r="848">
          <cell r="A848" t="str">
            <v>TLACHIA SYSTEMS, S.A. DE C.V.</v>
          </cell>
        </row>
        <row r="849">
          <cell r="A849" t="str">
            <v>TRANSPORTES AMEALCENSES, S.A. DE C.V.</v>
          </cell>
        </row>
        <row r="850">
          <cell r="A850" t="str">
            <v>TRAVERS TOOL, S. DE R.L. DE C.V.</v>
          </cell>
        </row>
        <row r="851">
          <cell r="A851" t="str">
            <v>TUROTEL QUERETARO, S.A. DE C.V.</v>
          </cell>
        </row>
        <row r="852">
          <cell r="A852" t="str">
            <v>TWILIGHT SA DE CV</v>
          </cell>
        </row>
        <row r="853">
          <cell r="A853" t="str">
            <v>UMWELT CONSULTORES, S.A. DE C.V.</v>
          </cell>
        </row>
        <row r="854">
          <cell r="A854" t="str">
            <v>UNIFORMES ALTIMA, S.A. DE C.V.</v>
          </cell>
        </row>
        <row r="855">
          <cell r="A855" t="str">
            <v>UNIVERSIDAD DEL VALLE DE MEXICO S.C.</v>
          </cell>
        </row>
        <row r="856">
          <cell r="A856" t="str">
            <v>UNIVERSIDAD TECNOLGICA DE HERMOSILLO SON</v>
          </cell>
        </row>
        <row r="857">
          <cell r="A857" t="str">
            <v>UNIVERSIDAD TECNOLOGICA D</v>
          </cell>
        </row>
        <row r="858">
          <cell r="A858" t="str">
            <v>UNIVERSIDAD TECNOLOGICA DE AGUASCALIENTES</v>
          </cell>
        </row>
        <row r="859">
          <cell r="A859" t="str">
            <v>UNIVERSIDAD TECNOLOGICA DE BAHIA DE BANDERAS</v>
          </cell>
        </row>
        <row r="860">
          <cell r="A860" t="str">
            <v>UNIVERSIDAD TECNOLOGICA DE CANCUN</v>
          </cell>
        </row>
        <row r="861">
          <cell r="A861" t="str">
            <v>UNIVERSIDAD TECNOLOGICA DE COAHUILA</v>
          </cell>
        </row>
        <row r="862">
          <cell r="A862" t="str">
            <v>UNIVERSIDAD TECNOLOGICA DE EMILIANO ZAPATA</v>
          </cell>
        </row>
        <row r="863">
          <cell r="A863" t="str">
            <v>UNIVERSIDAD TECNOLOGICA DE LA COSTA</v>
          </cell>
        </row>
        <row r="864">
          <cell r="A864" t="str">
            <v>UNIVERSIDAD TECNOLOGICA DE LA SELVA</v>
          </cell>
        </row>
        <row r="865">
          <cell r="A865" t="str">
            <v>UNIVERSIDAD TECNOLOGICA DE LA ZONA METROPÓLITANA DE GUADALAJARA</v>
          </cell>
        </row>
        <row r="866">
          <cell r="A866" t="str">
            <v>UNIVERSIDAD TECNOLOGICA DE LEON</v>
          </cell>
        </row>
        <row r="867">
          <cell r="A867" t="str">
            <v>UNIVERSIDAD TECNOLOGICA DE NAYARIT</v>
          </cell>
        </row>
        <row r="868">
          <cell r="A868" t="str">
            <v>UNIVERSIDAD TECNOLOGICA DE NEZAHUALCOYOT</v>
          </cell>
        </row>
        <row r="869">
          <cell r="A869" t="str">
            <v>UNIVERSIDAD TECNOLOGICA DE NEZAHUALCOYOTL</v>
          </cell>
        </row>
        <row r="870">
          <cell r="A870" t="str">
            <v>UNIVERSIDAD TECNOLOGICA DE PUEBLA</v>
          </cell>
        </row>
        <row r="871">
          <cell r="A871" t="str">
            <v>UNIVERSIDAD TECNOLOGICA DE QUERETARO</v>
          </cell>
        </row>
        <row r="872">
          <cell r="A872" t="str">
            <v>UNIVERSIDAD TECNOLOGICA DE SAN JUAN DEL</v>
          </cell>
        </row>
        <row r="873">
          <cell r="A873" t="str">
            <v>UNIVERSIDAD TECNOLOGICA DE SAN JUAN DEL</v>
          </cell>
        </row>
        <row r="874">
          <cell r="A874" t="str">
            <v>UNIVERSIDAD TECNOLOGICA DE SAN JUAN DEL</v>
          </cell>
        </row>
        <row r="875">
          <cell r="A875" t="str">
            <v>UNIVERSIDAD TECNOLOGICA DE SAN JUAN DEL</v>
          </cell>
        </row>
        <row r="876">
          <cell r="A876" t="str">
            <v>UNIVERSIDAD TECNOLOGICA DE SAN JUAN DEL RIO</v>
          </cell>
        </row>
        <row r="877">
          <cell r="A877" t="str">
            <v>UNIVERSIDAD TECNOLOGICA DE SANTA CATARINA</v>
          </cell>
        </row>
        <row r="878">
          <cell r="A878" t="str">
            <v>UNIVERSIDAD TECNOLOGICA DE SJR</v>
          </cell>
        </row>
        <row r="879">
          <cell r="A879" t="str">
            <v>UNIVERSIDAD TECNOLOGICA DE SJR</v>
          </cell>
        </row>
        <row r="880">
          <cell r="A880" t="str">
            <v>UNIVERSIDAD TECNOLOGICA DE SJR</v>
          </cell>
        </row>
        <row r="881">
          <cell r="A881" t="str">
            <v>UNIVERSIDAD TECNOLOGICA DE TULA TEPEJI</v>
          </cell>
        </row>
        <row r="882">
          <cell r="A882" t="str">
            <v>UNIVERSIDAD TECNOLOGICA DE USUMACINTA</v>
          </cell>
        </row>
        <row r="883">
          <cell r="A883" t="str">
            <v>UNIVERSIDAD TECNOLOGICA DEL ESTADO DE ZACATECAS</v>
          </cell>
        </row>
        <row r="884">
          <cell r="A884" t="str">
            <v>UNIVERSIDAD TECNOLOGICA DEL SUROESTE DE GUANAJUATO</v>
          </cell>
        </row>
        <row r="885">
          <cell r="A885" t="str">
            <v>UNIVERSIDAD TECNOLOGICA DEL VALLE DE TOLUCA</v>
          </cell>
        </row>
        <row r="886">
          <cell r="A886" t="str">
            <v>UNIVERSIDAD TECNOLOGICA DEL VALLE DEL MEZQUITAL</v>
          </cell>
        </row>
        <row r="887">
          <cell r="A887" t="str">
            <v>UNIVERSIDAD TECNOLOGICA FIDEL VELAZQUEZ</v>
          </cell>
        </row>
        <row r="888">
          <cell r="A888" t="str">
            <v>UNIVERSIDAD TECNOLOGICA GENERAL MARIANO ESCOBEDO</v>
          </cell>
        </row>
        <row r="889">
          <cell r="A889" t="str">
            <v>UNIVERSIDAD TECNOLOGICA METROPOLITANA</v>
          </cell>
        </row>
        <row r="890">
          <cell r="A890" t="str">
            <v>UPAEP</v>
          </cell>
        </row>
        <row r="891">
          <cell r="A891" t="str">
            <v>VALLARTA INTERNACIONAL, S.A. DE C.V.</v>
          </cell>
        </row>
        <row r="892">
          <cell r="A892" t="str">
            <v>VEHICULOS JAPONESES DEL BAJIO, S.A. DE C.V.</v>
          </cell>
        </row>
        <row r="893">
          <cell r="A893" t="str">
            <v>VERONICA BRAVO QUINTANAR</v>
          </cell>
        </row>
        <row r="894">
          <cell r="A894" t="str">
            <v>VIAJES C J   T SA DE CV</v>
          </cell>
        </row>
        <row r="895">
          <cell r="A895" t="str">
            <v>VICTOR GORDOA GIL</v>
          </cell>
        </row>
        <row r="896">
          <cell r="A896" t="str">
            <v>VICTOR HUGO LEÓN VARGAS</v>
          </cell>
        </row>
        <row r="897">
          <cell r="A897" t="str">
            <v>VICTOR MANUEL SANCHEZ CABRERA</v>
          </cell>
        </row>
        <row r="898">
          <cell r="A898" t="str">
            <v>VICTOR VENTURA ARROYO CHAVEZ</v>
          </cell>
        </row>
        <row r="899">
          <cell r="A899" t="str">
            <v>VIDAC, S.A. DE C.V.</v>
          </cell>
        </row>
        <row r="900">
          <cell r="A900" t="str">
            <v>VIERQUET MERCANTIL SA DE</v>
          </cell>
        </row>
        <row r="901">
          <cell r="A901" t="str">
            <v>VIGILANCIA INDUSTRIAL PRIVADA Y CUSTODIA EMPRESARIAL S.A. DE C.V.</v>
          </cell>
        </row>
        <row r="902">
          <cell r="A902" t="str">
            <v>VIRGINIA AGUILLON BANDA</v>
          </cell>
        </row>
        <row r="903">
          <cell r="A903" t="str">
            <v>VIRTUAL TECH SOLUTIONS AND ENGINEERING MEXICO S.A. DE C.V.</v>
          </cell>
        </row>
        <row r="904">
          <cell r="A904" t="str">
            <v>WARDEN CONSULTORES Y CAPACITADORES DE MEXICO,  S.A. DE C.V.</v>
          </cell>
        </row>
        <row r="905">
          <cell r="A905" t="str">
            <v>WEBTOOLS S.L.</v>
          </cell>
        </row>
        <row r="906">
          <cell r="A906" t="str">
            <v>WENDY AMERICA MALDONADO MORALES</v>
          </cell>
        </row>
        <row r="907">
          <cell r="A907" t="str">
            <v>WESS CORPORATE S.A. DE C.V.</v>
          </cell>
        </row>
        <row r="908">
          <cell r="A908" t="str">
            <v>WORLD EDUCATION &amp; DEVELOPMENT FUND</v>
          </cell>
        </row>
        <row r="909">
          <cell r="A909" t="str">
            <v>WORLD EDUCATION Y DEVELOPMENT FUND MEXICO, A.C.</v>
          </cell>
        </row>
        <row r="910">
          <cell r="A910" t="str">
            <v>XAVIER GONZALEZ ALCANTARA</v>
          </cell>
        </row>
        <row r="911">
          <cell r="A911" t="str">
            <v>YADIRA LOPEZ SANTISBON</v>
          </cell>
        </row>
        <row r="912">
          <cell r="A912" t="str">
            <v>YALILE ROSANA ABED PI ERO</v>
          </cell>
        </row>
        <row r="913">
          <cell r="A913" t="str">
            <v>YARENE ITZEL MARIN JIMENO</v>
          </cell>
        </row>
        <row r="914">
          <cell r="A914" t="str">
            <v>YESSICA ALEJANDRA HELGUEROS ANAYA</v>
          </cell>
        </row>
        <row r="915">
          <cell r="A915" t="str">
            <v>YOLANDA FRANCO HERNANDEZ</v>
          </cell>
        </row>
        <row r="916">
          <cell r="A916" t="str">
            <v>YUAN CASTRO UGALDE</v>
          </cell>
        </row>
        <row r="917">
          <cell r="A917" t="str">
            <v>ZAPATA CAMIONES, S.A. DE C.V.</v>
          </cell>
        </row>
        <row r="918">
          <cell r="A918" t="str">
            <v>ZAVALA GOMEZ  ANA LAURA</v>
          </cell>
        </row>
        <row r="919">
          <cell r="A919" t="str">
            <v>ZULMA FLOR ESTRELLA CHAVERO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37"/>
  <sheetViews>
    <sheetView tabSelected="1" workbookViewId="0">
      <selection activeCell="A13" sqref="A13"/>
    </sheetView>
  </sheetViews>
  <sheetFormatPr baseColWidth="10" defaultRowHeight="20.25" customHeight="1" x14ac:dyDescent="0.25"/>
  <cols>
    <col min="1" max="1" width="39.7109375" style="1" customWidth="1"/>
    <col min="2" max="2" width="21.7109375" style="1" customWidth="1"/>
    <col min="3" max="3" width="20.7109375" style="1" customWidth="1"/>
    <col min="4" max="4" width="16.7109375" style="1" hidden="1" customWidth="1"/>
    <col min="5" max="5" width="37.140625" style="2" customWidth="1"/>
    <col min="6" max="6" width="20.140625" style="2" bestFit="1" customWidth="1"/>
    <col min="7" max="7" width="21.42578125" style="1" customWidth="1"/>
    <col min="8" max="8" width="12.85546875" style="1" hidden="1" customWidth="1"/>
    <col min="9" max="9" width="12.28515625" style="1" hidden="1" customWidth="1"/>
    <col min="10" max="10" width="13.85546875" style="1" hidden="1" customWidth="1"/>
    <col min="11" max="16384" width="11.42578125" style="1"/>
  </cols>
  <sheetData>
    <row r="2" spans="1:9" ht="20.25" customHeight="1" thickBot="1" x14ac:dyDescent="0.3">
      <c r="G2" s="3"/>
    </row>
    <row r="3" spans="1:9" ht="20.25" customHeight="1" x14ac:dyDescent="0.25">
      <c r="A3" s="4" t="s">
        <v>0</v>
      </c>
      <c r="B3" s="5"/>
      <c r="C3" s="5"/>
      <c r="D3" s="5"/>
      <c r="E3" s="5"/>
      <c r="F3" s="5"/>
      <c r="G3" s="6"/>
    </row>
    <row r="4" spans="1:9" ht="20.25" customHeight="1" x14ac:dyDescent="0.25">
      <c r="A4" s="7" t="s">
        <v>1</v>
      </c>
      <c r="B4" s="8"/>
      <c r="C4" s="8"/>
      <c r="D4" s="8"/>
      <c r="E4" s="8"/>
      <c r="F4" s="8"/>
      <c r="G4" s="9"/>
    </row>
    <row r="5" spans="1:9" ht="20.25" customHeight="1" thickBot="1" x14ac:dyDescent="0.3">
      <c r="A5" s="7" t="s">
        <v>2</v>
      </c>
      <c r="B5" s="8"/>
      <c r="C5" s="8"/>
      <c r="D5" s="8"/>
      <c r="E5" s="8"/>
      <c r="F5" s="8"/>
      <c r="G5" s="9"/>
    </row>
    <row r="6" spans="1:9" ht="20.25" customHeight="1" x14ac:dyDescent="0.25">
      <c r="A6" s="10" t="s">
        <v>3</v>
      </c>
      <c r="B6" s="11">
        <v>42401</v>
      </c>
      <c r="C6" s="11">
        <v>42430</v>
      </c>
      <c r="D6" s="11" t="s">
        <v>4</v>
      </c>
      <c r="E6" s="12" t="s">
        <v>5</v>
      </c>
      <c r="F6" s="11">
        <v>42401</v>
      </c>
      <c r="G6" s="13">
        <v>42430</v>
      </c>
    </row>
    <row r="7" spans="1:9" ht="20.25" customHeight="1" x14ac:dyDescent="0.25">
      <c r="A7" s="14" t="s">
        <v>6</v>
      </c>
      <c r="B7" s="15"/>
      <c r="C7" s="16"/>
      <c r="D7" s="16"/>
      <c r="E7" s="17" t="s">
        <v>7</v>
      </c>
      <c r="F7" s="18"/>
      <c r="G7" s="19"/>
    </row>
    <row r="8" spans="1:9" ht="26.25" x14ac:dyDescent="0.25">
      <c r="A8" s="20" t="s">
        <v>8</v>
      </c>
      <c r="B8" s="21">
        <v>11722173.369999999</v>
      </c>
      <c r="C8" s="21">
        <v>7350264.4299999997</v>
      </c>
      <c r="D8" s="22">
        <f>+C8-B8</f>
        <v>-4371908.9399999995</v>
      </c>
      <c r="E8" s="23" t="s">
        <v>9</v>
      </c>
      <c r="F8" s="21">
        <v>4085977.24</v>
      </c>
      <c r="G8" s="24">
        <v>3532828.28</v>
      </c>
      <c r="H8" s="25">
        <f>+G8-F8</f>
        <v>-553148.96000000043</v>
      </c>
      <c r="I8" s="25"/>
    </row>
    <row r="9" spans="1:9" ht="26.25" x14ac:dyDescent="0.25">
      <c r="A9" s="20" t="s">
        <v>10</v>
      </c>
      <c r="B9" s="21">
        <v>1643278.86</v>
      </c>
      <c r="C9" s="21">
        <v>4538553.7</v>
      </c>
      <c r="D9" s="22">
        <f t="shared" ref="D9:D12" si="0">+C9-B9</f>
        <v>2895274.84</v>
      </c>
      <c r="E9" s="23"/>
      <c r="F9" s="21"/>
      <c r="G9" s="24"/>
    </row>
    <row r="10" spans="1:9" ht="26.25" x14ac:dyDescent="0.25">
      <c r="A10" s="20" t="s">
        <v>11</v>
      </c>
      <c r="B10" s="21">
        <v>241015.53</v>
      </c>
      <c r="C10" s="21">
        <v>235246.96</v>
      </c>
      <c r="D10" s="22">
        <f t="shared" si="0"/>
        <v>-5768.570000000007</v>
      </c>
      <c r="E10" s="26" t="s">
        <v>12</v>
      </c>
      <c r="F10" s="23">
        <v>4085977.24</v>
      </c>
      <c r="G10" s="27">
        <f>SUM(G8:G9)</f>
        <v>3532828.28</v>
      </c>
      <c r="H10" s="25">
        <f>+G10-F10</f>
        <v>-553148.96000000043</v>
      </c>
      <c r="I10" s="25"/>
    </row>
    <row r="11" spans="1:9" ht="20.25" customHeight="1" x14ac:dyDescent="0.25">
      <c r="A11" s="20" t="s">
        <v>13</v>
      </c>
      <c r="B11" s="21">
        <v>115116.89</v>
      </c>
      <c r="C11" s="21">
        <v>104803.38</v>
      </c>
      <c r="D11" s="22">
        <f t="shared" si="0"/>
        <v>-10313.509999999995</v>
      </c>
      <c r="E11" s="21"/>
      <c r="F11" s="21"/>
      <c r="G11" s="24"/>
    </row>
    <row r="12" spans="1:9" ht="28.5" customHeight="1" x14ac:dyDescent="0.25">
      <c r="A12" s="20" t="s">
        <v>14</v>
      </c>
      <c r="B12" s="21">
        <v>-314983</v>
      </c>
      <c r="C12" s="21">
        <v>-314983</v>
      </c>
      <c r="D12" s="21">
        <f t="shared" si="0"/>
        <v>0</v>
      </c>
      <c r="E12" s="28" t="s">
        <v>15</v>
      </c>
      <c r="F12" s="21"/>
      <c r="G12" s="24"/>
    </row>
    <row r="13" spans="1:9" ht="39" x14ac:dyDescent="0.25">
      <c r="A13" s="20"/>
      <c r="B13" s="21"/>
      <c r="C13" s="21"/>
      <c r="D13" s="21"/>
      <c r="E13" s="23" t="s">
        <v>16</v>
      </c>
      <c r="F13" s="21">
        <v>1425363.75</v>
      </c>
      <c r="G13" s="24">
        <v>1425363.75</v>
      </c>
      <c r="H13" s="25">
        <f>+G13-F13</f>
        <v>0</v>
      </c>
      <c r="I13" s="25"/>
    </row>
    <row r="14" spans="1:9" ht="30" customHeight="1" x14ac:dyDescent="0.25">
      <c r="A14" s="29" t="s">
        <v>17</v>
      </c>
      <c r="B14" s="21">
        <v>13406601.649999999</v>
      </c>
      <c r="C14" s="21">
        <f>SUM(C8:C13)</f>
        <v>11913885.470000001</v>
      </c>
      <c r="D14" s="21">
        <f t="shared" ref="D14" si="1">+C14-B14</f>
        <v>-1492716.1799999978</v>
      </c>
      <c r="E14" s="21"/>
      <c r="F14" s="21"/>
      <c r="G14" s="24"/>
    </row>
    <row r="15" spans="1:9" ht="20.25" customHeight="1" x14ac:dyDescent="0.25">
      <c r="A15" s="20"/>
      <c r="B15" s="21"/>
      <c r="C15" s="21"/>
      <c r="D15" s="21"/>
      <c r="E15" s="26" t="s">
        <v>18</v>
      </c>
      <c r="F15" s="23">
        <v>1425363.75</v>
      </c>
      <c r="G15" s="27">
        <f>SUM(G13:G14)</f>
        <v>1425363.75</v>
      </c>
      <c r="H15" s="25">
        <f>+G15-F15</f>
        <v>0</v>
      </c>
      <c r="I15" s="25"/>
    </row>
    <row r="16" spans="1:9" ht="15.75" x14ac:dyDescent="0.25">
      <c r="A16" s="14" t="s">
        <v>19</v>
      </c>
      <c r="B16" s="21"/>
      <c r="C16" s="21"/>
      <c r="D16" s="21"/>
      <c r="E16" s="28" t="s">
        <v>20</v>
      </c>
      <c r="F16" s="28">
        <v>5511340.9900000002</v>
      </c>
      <c r="G16" s="30">
        <f>+G15+G10</f>
        <v>4958192.0299999993</v>
      </c>
      <c r="H16" s="25">
        <f>+G16-F16</f>
        <v>-553148.96000000089</v>
      </c>
      <c r="I16" s="25"/>
    </row>
    <row r="17" spans="1:12" ht="26.25" x14ac:dyDescent="0.25">
      <c r="A17" s="20" t="s">
        <v>21</v>
      </c>
      <c r="B17" s="21">
        <v>4575032.22</v>
      </c>
      <c r="C17" s="21">
        <v>4453788.97</v>
      </c>
      <c r="D17" s="22">
        <f t="shared" ref="D17:D22" si="2">+C17-B17</f>
        <v>-121243.25</v>
      </c>
      <c r="E17" s="28"/>
      <c r="F17" s="28"/>
      <c r="G17" s="30"/>
      <c r="H17" s="25"/>
      <c r="I17" s="25"/>
    </row>
    <row r="18" spans="1:12" ht="43.5" customHeight="1" x14ac:dyDescent="0.25">
      <c r="A18" s="20" t="s">
        <v>22</v>
      </c>
      <c r="B18" s="21">
        <v>222543504.16</v>
      </c>
      <c r="C18" s="21">
        <v>222543504.16</v>
      </c>
      <c r="D18" s="22">
        <f t="shared" si="2"/>
        <v>0</v>
      </c>
      <c r="E18" s="21"/>
      <c r="F18" s="21"/>
      <c r="G18" s="24"/>
    </row>
    <row r="19" spans="1:12" ht="29.25" customHeight="1" x14ac:dyDescent="0.25">
      <c r="A19" s="20" t="s">
        <v>23</v>
      </c>
      <c r="B19" s="21">
        <v>81752131.920000002</v>
      </c>
      <c r="C19" s="21">
        <v>82052513.180000007</v>
      </c>
      <c r="D19" s="22">
        <f t="shared" si="2"/>
        <v>300381.26000000536</v>
      </c>
      <c r="E19" s="28" t="s">
        <v>24</v>
      </c>
      <c r="F19" s="21"/>
      <c r="G19" s="24"/>
    </row>
    <row r="20" spans="1:12" ht="27.75" customHeight="1" x14ac:dyDescent="0.25">
      <c r="A20" s="20" t="s">
        <v>25</v>
      </c>
      <c r="B20" s="21">
        <v>1011088.48</v>
      </c>
      <c r="C20" s="21">
        <v>1011088.48</v>
      </c>
      <c r="D20" s="21">
        <f t="shared" si="2"/>
        <v>0</v>
      </c>
      <c r="E20" s="28"/>
      <c r="F20" s="21"/>
      <c r="G20" s="24"/>
    </row>
    <row r="21" spans="1:12" ht="26.25" x14ac:dyDescent="0.25">
      <c r="A21" s="20" t="s">
        <v>26</v>
      </c>
      <c r="B21" s="21">
        <v>-4901403.1900000004</v>
      </c>
      <c r="C21" s="21">
        <v>-5255082.37</v>
      </c>
      <c r="D21" s="22">
        <f t="shared" si="2"/>
        <v>-353679.1799999997</v>
      </c>
      <c r="E21" s="28" t="s">
        <v>27</v>
      </c>
      <c r="F21" s="21"/>
      <c r="G21" s="24"/>
    </row>
    <row r="22" spans="1:12" ht="15.75" x14ac:dyDescent="0.25">
      <c r="A22" s="20" t="s">
        <v>28</v>
      </c>
      <c r="B22" s="21">
        <v>54566.44</v>
      </c>
      <c r="C22" s="21">
        <v>54566.44</v>
      </c>
      <c r="D22" s="21">
        <f t="shared" si="2"/>
        <v>0</v>
      </c>
      <c r="E22" s="23" t="s">
        <v>29</v>
      </c>
      <c r="F22" s="21">
        <v>178010117.37</v>
      </c>
      <c r="G22" s="24">
        <v>178010117.37</v>
      </c>
      <c r="H22" s="31">
        <f>+G22-F22</f>
        <v>0</v>
      </c>
      <c r="I22" s="31"/>
    </row>
    <row r="23" spans="1:12" ht="15.75" x14ac:dyDescent="0.25">
      <c r="A23" s="20"/>
      <c r="B23" s="21"/>
      <c r="C23" s="21"/>
      <c r="D23" s="21"/>
      <c r="E23" s="23"/>
      <c r="F23" s="21"/>
      <c r="G23" s="24"/>
    </row>
    <row r="24" spans="1:12" ht="26.25" x14ac:dyDescent="0.25">
      <c r="A24" s="20"/>
      <c r="B24" s="21"/>
      <c r="C24" s="21"/>
      <c r="D24" s="21"/>
      <c r="E24" s="28" t="s">
        <v>30</v>
      </c>
      <c r="F24" s="21"/>
      <c r="G24" s="24"/>
    </row>
    <row r="25" spans="1:12" ht="34.5" customHeight="1" x14ac:dyDescent="0.25">
      <c r="A25" s="29" t="s">
        <v>31</v>
      </c>
      <c r="B25" s="21">
        <v>305034920.03000003</v>
      </c>
      <c r="C25" s="21">
        <f>SUM(C17:C24)</f>
        <v>304860378.86000001</v>
      </c>
      <c r="D25" s="21">
        <f t="shared" ref="D25" si="3">+C25-B25</f>
        <v>-174541.17000001669</v>
      </c>
      <c r="E25" s="23" t="s">
        <v>32</v>
      </c>
      <c r="F25" s="21">
        <v>917376.82</v>
      </c>
      <c r="G25" s="24">
        <v>-196731.57</v>
      </c>
      <c r="H25" s="31">
        <f t="shared" ref="H25:H27" si="4">+G25-F25</f>
        <v>-1114108.3899999999</v>
      </c>
      <c r="I25" s="31"/>
      <c r="J25" s="32">
        <f>+G25-F25</f>
        <v>-1114108.3899999999</v>
      </c>
    </row>
    <row r="26" spans="1:12" ht="26.25" x14ac:dyDescent="0.25">
      <c r="A26" s="20"/>
      <c r="B26" s="21"/>
      <c r="C26" s="21"/>
      <c r="D26" s="21"/>
      <c r="E26" s="23" t="s">
        <v>33</v>
      </c>
      <c r="F26" s="21">
        <v>36136729.240000002</v>
      </c>
      <c r="G26" s="24">
        <v>36136729.240000002</v>
      </c>
      <c r="H26" s="25">
        <f t="shared" si="4"/>
        <v>0</v>
      </c>
      <c r="I26" s="25"/>
      <c r="J26" s="32">
        <f>+F26-G26</f>
        <v>0</v>
      </c>
    </row>
    <row r="27" spans="1:12" ht="15.75" x14ac:dyDescent="0.25">
      <c r="A27" s="14" t="s">
        <v>34</v>
      </c>
      <c r="B27" s="33">
        <v>318441521.68000001</v>
      </c>
      <c r="C27" s="33">
        <f>+C25+C14</f>
        <v>316774264.33000004</v>
      </c>
      <c r="D27" s="21">
        <f t="shared" ref="D27" si="5">+C27-B27</f>
        <v>-1667257.3499999642</v>
      </c>
      <c r="E27" s="23" t="s">
        <v>35</v>
      </c>
      <c r="F27" s="21">
        <v>97865957.260000005</v>
      </c>
      <c r="G27" s="24">
        <v>97865957.260000005</v>
      </c>
      <c r="H27" s="25">
        <f t="shared" si="4"/>
        <v>0</v>
      </c>
      <c r="I27" s="25"/>
    </row>
    <row r="28" spans="1:12" ht="15.75" x14ac:dyDescent="0.25">
      <c r="A28" s="20"/>
      <c r="B28" s="21"/>
      <c r="C28" s="21"/>
      <c r="D28" s="21"/>
      <c r="E28" s="23"/>
      <c r="F28" s="21"/>
      <c r="G28" s="24"/>
    </row>
    <row r="29" spans="1:12" ht="39" x14ac:dyDescent="0.25">
      <c r="A29" s="20"/>
      <c r="B29" s="21"/>
      <c r="C29" s="21"/>
      <c r="D29" s="21"/>
      <c r="E29" s="28" t="s">
        <v>36</v>
      </c>
      <c r="F29" s="21"/>
      <c r="G29" s="24"/>
    </row>
    <row r="30" spans="1:12" ht="26.25" x14ac:dyDescent="0.25">
      <c r="A30" s="20"/>
      <c r="B30" s="21"/>
      <c r="C30" s="21"/>
      <c r="D30" s="21"/>
      <c r="E30" s="26" t="s">
        <v>37</v>
      </c>
      <c r="F30" s="23">
        <v>312930180.69</v>
      </c>
      <c r="G30" s="27">
        <f>SUM(G21:G29)</f>
        <v>311816072.30000001</v>
      </c>
      <c r="H30" s="25">
        <f t="shared" ref="H30" si="6">+G30-F30</f>
        <v>-1114108.3899999857</v>
      </c>
      <c r="I30" s="25"/>
    </row>
    <row r="31" spans="1:12" ht="15.75" x14ac:dyDescent="0.25">
      <c r="A31" s="34"/>
      <c r="B31" s="21"/>
      <c r="C31" s="21"/>
      <c r="D31" s="21"/>
      <c r="E31" s="23"/>
      <c r="F31" s="21"/>
      <c r="G31" s="24"/>
    </row>
    <row r="32" spans="1:12" ht="27" thickBot="1" x14ac:dyDescent="0.3">
      <c r="A32" s="35"/>
      <c r="B32" s="36"/>
      <c r="C32" s="36"/>
      <c r="D32" s="36"/>
      <c r="E32" s="37" t="s">
        <v>38</v>
      </c>
      <c r="F32" s="37">
        <v>318441521.68000001</v>
      </c>
      <c r="G32" s="38">
        <f>+G30+G16</f>
        <v>316774264.32999998</v>
      </c>
      <c r="H32" s="25">
        <f t="shared" ref="H32" si="7">+G32-F32</f>
        <v>-1667257.3500000238</v>
      </c>
      <c r="I32" s="25"/>
      <c r="J32" s="32">
        <f>+G32-C27</f>
        <v>0</v>
      </c>
      <c r="L32" s="32">
        <f>+G32-C27</f>
        <v>0</v>
      </c>
    </row>
    <row r="33" spans="1:7" ht="35.25" customHeight="1" x14ac:dyDescent="0.25">
      <c r="A33" s="39"/>
      <c r="B33" s="16"/>
      <c r="C33" s="16"/>
      <c r="D33" s="16"/>
      <c r="E33" s="39"/>
      <c r="F33" s="40"/>
      <c r="G33" s="41"/>
    </row>
    <row r="34" spans="1:7" ht="20.25" customHeight="1" x14ac:dyDescent="0.25">
      <c r="A34" s="39"/>
      <c r="B34" s="39"/>
      <c r="C34" s="39"/>
      <c r="D34" s="39"/>
      <c r="E34" s="42"/>
      <c r="F34" s="42"/>
      <c r="G34" s="43"/>
    </row>
    <row r="35" spans="1:7" ht="20.25" customHeight="1" x14ac:dyDescent="0.25">
      <c r="A35" s="44"/>
      <c r="B35" s="45"/>
      <c r="C35" s="44"/>
      <c r="D35" s="45"/>
      <c r="E35" s="46"/>
      <c r="F35" s="44"/>
      <c r="G35" s="45"/>
    </row>
    <row r="36" spans="1:7" ht="20.25" customHeight="1" x14ac:dyDescent="0.25">
      <c r="A36" s="47"/>
      <c r="B36" s="45"/>
      <c r="C36" s="48"/>
      <c r="D36" s="45"/>
      <c r="E36" s="46"/>
      <c r="F36" s="48"/>
      <c r="G36" s="45"/>
    </row>
    <row r="37" spans="1:7" ht="20.25" customHeight="1" x14ac:dyDescent="0.25">
      <c r="A37" s="47"/>
      <c r="B37" s="39"/>
      <c r="C37" s="39"/>
      <c r="D37" s="39"/>
      <c r="E37" s="42"/>
      <c r="F37" s="42"/>
      <c r="G37" s="39"/>
    </row>
  </sheetData>
  <mergeCells count="3">
    <mergeCell ref="A3:G3"/>
    <mergeCell ref="A4:G4"/>
    <mergeCell ref="A5:G5"/>
  </mergeCells>
  <printOptions horizontalCentered="1"/>
  <pageMargins left="0.11811023622047245" right="0.11811023622047245" top="0.35433070866141736" bottom="0.15748031496062992" header="0.31496062992125984" footer="0.31496062992125984"/>
  <pageSetup scale="68" orientation="landscape" horizontalDpi="300" verticalDpi="300" r:id="rId1"/>
  <headerFooter>
    <oddHeader xml:space="preserve">&amp;R
</oddHeader>
    <oddFooter>&amp;R&amp;14 &amp;"BenguiatGot Bk BT,Negrita"&amp;12 &amp;14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6"/>
  <sheetViews>
    <sheetView topLeftCell="A6" workbookViewId="0">
      <selection activeCell="A3" sqref="A3:G3"/>
    </sheetView>
  </sheetViews>
  <sheetFormatPr baseColWidth="10" defaultRowHeight="15.75" x14ac:dyDescent="0.25"/>
  <cols>
    <col min="1" max="1" width="50.42578125" style="49" bestFit="1" customWidth="1"/>
    <col min="2" max="2" width="9.28515625" style="1" customWidth="1"/>
    <col min="3" max="3" width="11.5703125" style="1" customWidth="1"/>
    <col min="4" max="4" width="32.5703125" style="1" customWidth="1"/>
    <col min="5" max="5" width="39" style="1" customWidth="1"/>
    <col min="6" max="6" width="11.42578125" style="1"/>
    <col min="7" max="7" width="13.85546875" style="1" bestFit="1" customWidth="1"/>
    <col min="8" max="9" width="11.42578125" style="1"/>
    <col min="10" max="10" width="14.7109375" style="1" customWidth="1"/>
    <col min="11" max="16384" width="11.42578125" style="1"/>
  </cols>
  <sheetData>
    <row r="2" spans="1:10" x14ac:dyDescent="0.25">
      <c r="E2" s="3"/>
    </row>
    <row r="3" spans="1:10" ht="16.5" thickBot="1" x14ac:dyDescent="0.3"/>
    <row r="4" spans="1:10" x14ac:dyDescent="0.25">
      <c r="A4" s="50" t="s">
        <v>0</v>
      </c>
      <c r="B4" s="51"/>
      <c r="C4" s="51"/>
      <c r="D4" s="51"/>
      <c r="E4" s="52"/>
    </row>
    <row r="5" spans="1:10" x14ac:dyDescent="0.25">
      <c r="A5" s="53" t="s">
        <v>39</v>
      </c>
      <c r="B5" s="54"/>
      <c r="C5" s="54"/>
      <c r="D5" s="54"/>
      <c r="E5" s="55"/>
    </row>
    <row r="6" spans="1:10" ht="16.5" thickBot="1" x14ac:dyDescent="0.3">
      <c r="A6" s="56" t="s">
        <v>40</v>
      </c>
      <c r="B6" s="57"/>
      <c r="C6" s="57"/>
      <c r="D6" s="57"/>
      <c r="E6" s="58"/>
    </row>
    <row r="7" spans="1:10" x14ac:dyDescent="0.25">
      <c r="A7" s="59"/>
      <c r="B7" s="16"/>
      <c r="C7" s="16"/>
      <c r="D7" s="60">
        <v>42401</v>
      </c>
      <c r="E7" s="61">
        <v>42430</v>
      </c>
    </row>
    <row r="8" spans="1:10" x14ac:dyDescent="0.25">
      <c r="A8" s="62" t="s">
        <v>41</v>
      </c>
      <c r="B8" s="16"/>
      <c r="C8" s="16"/>
      <c r="D8" s="63"/>
      <c r="E8" s="19"/>
    </row>
    <row r="9" spans="1:10" x14ac:dyDescent="0.25">
      <c r="A9" s="62" t="s">
        <v>42</v>
      </c>
      <c r="B9" s="16"/>
      <c r="C9" s="16"/>
      <c r="D9" s="63"/>
      <c r="E9" s="19"/>
    </row>
    <row r="10" spans="1:10" ht="25.5" x14ac:dyDescent="0.25">
      <c r="A10" s="64" t="s">
        <v>43</v>
      </c>
      <c r="B10" s="16"/>
      <c r="C10" s="16"/>
      <c r="D10" s="65">
        <v>4333032.75</v>
      </c>
      <c r="E10" s="66">
        <v>4773017.0599999996</v>
      </c>
      <c r="G10" s="32">
        <f>+E10-D10</f>
        <v>439984.30999999959</v>
      </c>
      <c r="J10" s="32">
        <f>+E10-D10</f>
        <v>439984.30999999959</v>
      </c>
    </row>
    <row r="11" spans="1:10" x14ac:dyDescent="0.25">
      <c r="A11" s="64"/>
      <c r="B11" s="16"/>
      <c r="C11" s="16"/>
      <c r="D11" s="65"/>
      <c r="E11" s="66"/>
    </row>
    <row r="12" spans="1:10" ht="26.25" x14ac:dyDescent="0.25">
      <c r="A12" s="67" t="s">
        <v>44</v>
      </c>
      <c r="B12" s="16"/>
      <c r="C12" s="16"/>
      <c r="D12" s="65"/>
      <c r="E12" s="66"/>
    </row>
    <row r="13" spans="1:10" x14ac:dyDescent="0.25">
      <c r="A13" s="64" t="s">
        <v>45</v>
      </c>
      <c r="B13" s="16"/>
      <c r="C13" s="16"/>
      <c r="D13" s="65"/>
      <c r="E13" s="66"/>
    </row>
    <row r="14" spans="1:10" ht="25.5" x14ac:dyDescent="0.25">
      <c r="A14" s="64" t="s">
        <v>46</v>
      </c>
      <c r="B14" s="16"/>
      <c r="C14" s="16"/>
      <c r="D14" s="65">
        <v>13972324</v>
      </c>
      <c r="E14" s="66">
        <v>20958486.510000002</v>
      </c>
      <c r="G14" s="32">
        <f>+E14-D14</f>
        <v>6986162.5100000016</v>
      </c>
      <c r="J14" s="32">
        <f>+E14-D14</f>
        <v>6986162.5100000016</v>
      </c>
    </row>
    <row r="15" spans="1:10" x14ac:dyDescent="0.25">
      <c r="A15" s="64"/>
      <c r="B15" s="16"/>
      <c r="C15" s="16"/>
      <c r="D15" s="65"/>
      <c r="E15" s="66"/>
    </row>
    <row r="16" spans="1:10" x14ac:dyDescent="0.25">
      <c r="A16" s="67" t="s">
        <v>47</v>
      </c>
      <c r="B16" s="16"/>
      <c r="C16" s="16"/>
      <c r="D16" s="65"/>
      <c r="E16" s="66"/>
    </row>
    <row r="17" spans="1:10" x14ac:dyDescent="0.25">
      <c r="A17" s="64" t="s">
        <v>48</v>
      </c>
      <c r="B17" s="16"/>
      <c r="C17" s="16"/>
      <c r="D17" s="65">
        <v>14179.92</v>
      </c>
      <c r="E17" s="66">
        <v>26325.360000000001</v>
      </c>
      <c r="G17" s="32">
        <f>+E17-D17</f>
        <v>12145.44</v>
      </c>
      <c r="J17" s="32">
        <f>+E17-D17</f>
        <v>12145.44</v>
      </c>
    </row>
    <row r="18" spans="1:10" x14ac:dyDescent="0.25">
      <c r="A18" s="64"/>
      <c r="B18" s="16"/>
      <c r="C18" s="16"/>
      <c r="D18" s="65"/>
      <c r="E18" s="66"/>
    </row>
    <row r="19" spans="1:10" x14ac:dyDescent="0.25">
      <c r="A19" s="67" t="s">
        <v>49</v>
      </c>
      <c r="B19" s="16"/>
      <c r="C19" s="16"/>
      <c r="D19" s="65">
        <v>18319536.670000002</v>
      </c>
      <c r="E19" s="66">
        <f>SUM(E10:E18)</f>
        <v>25757828.93</v>
      </c>
      <c r="J19" s="32">
        <f>SUM(J10:J17)</f>
        <v>7438292.2600000016</v>
      </c>
    </row>
    <row r="20" spans="1:10" x14ac:dyDescent="0.25">
      <c r="A20" s="68"/>
      <c r="B20" s="16"/>
      <c r="C20" s="16"/>
      <c r="D20" s="65"/>
      <c r="E20" s="66"/>
    </row>
    <row r="21" spans="1:10" x14ac:dyDescent="0.25">
      <c r="A21" s="67" t="s">
        <v>50</v>
      </c>
      <c r="B21" s="16"/>
      <c r="C21" s="16"/>
      <c r="D21" s="65"/>
      <c r="E21" s="66"/>
    </row>
    <row r="22" spans="1:10" x14ac:dyDescent="0.25">
      <c r="A22" s="67" t="s">
        <v>51</v>
      </c>
      <c r="B22" s="16"/>
      <c r="C22" s="16"/>
      <c r="D22" s="65"/>
      <c r="E22" s="66"/>
    </row>
    <row r="23" spans="1:10" x14ac:dyDescent="0.25">
      <c r="A23" s="64" t="s">
        <v>52</v>
      </c>
      <c r="B23" s="16"/>
      <c r="C23" s="16"/>
      <c r="D23" s="65">
        <v>13397708.76</v>
      </c>
      <c r="E23" s="66">
        <v>19842933.43</v>
      </c>
      <c r="G23" s="32">
        <f>+E23-D23</f>
        <v>6445224.6699999999</v>
      </c>
      <c r="J23" s="32">
        <f t="shared" ref="J23:J25" si="0">+E23-D23</f>
        <v>6445224.6699999999</v>
      </c>
    </row>
    <row r="24" spans="1:10" x14ac:dyDescent="0.25">
      <c r="A24" s="64" t="s">
        <v>53</v>
      </c>
      <c r="B24" s="16"/>
      <c r="C24" s="16"/>
      <c r="D24" s="65">
        <v>238959.52</v>
      </c>
      <c r="E24" s="66">
        <v>542525.42000000004</v>
      </c>
      <c r="G24" s="32">
        <f>+E24-D24</f>
        <v>303565.90000000002</v>
      </c>
      <c r="J24" s="32">
        <f t="shared" si="0"/>
        <v>303565.90000000002</v>
      </c>
    </row>
    <row r="25" spans="1:10" x14ac:dyDescent="0.25">
      <c r="A25" s="64" t="s">
        <v>54</v>
      </c>
      <c r="B25" s="16"/>
      <c r="C25" s="16"/>
      <c r="D25" s="65">
        <v>2722257.08</v>
      </c>
      <c r="E25" s="66">
        <v>4078567.98</v>
      </c>
      <c r="G25" s="32">
        <f>+E25-D25</f>
        <v>1356310.9</v>
      </c>
      <c r="J25" s="32">
        <f t="shared" si="0"/>
        <v>1356310.9</v>
      </c>
    </row>
    <row r="26" spans="1:10" ht="26.25" x14ac:dyDescent="0.25">
      <c r="A26" s="67" t="s">
        <v>55</v>
      </c>
      <c r="B26" s="16"/>
      <c r="C26" s="16"/>
      <c r="D26" s="65"/>
      <c r="E26" s="66"/>
    </row>
    <row r="27" spans="1:10" ht="25.5" hidden="1" x14ac:dyDescent="0.25">
      <c r="A27" s="64" t="s">
        <v>56</v>
      </c>
      <c r="B27" s="16"/>
      <c r="C27" s="16"/>
      <c r="D27" s="65"/>
      <c r="E27" s="66"/>
    </row>
    <row r="28" spans="1:10" hidden="1" x14ac:dyDescent="0.25">
      <c r="A28" s="64" t="s">
        <v>57</v>
      </c>
      <c r="B28" s="16"/>
      <c r="C28" s="16"/>
      <c r="D28" s="65"/>
      <c r="E28" s="66"/>
    </row>
    <row r="29" spans="1:10" hidden="1" x14ac:dyDescent="0.25">
      <c r="A29" s="64" t="s">
        <v>58</v>
      </c>
      <c r="B29" s="16"/>
      <c r="C29" s="16"/>
      <c r="D29" s="65"/>
      <c r="E29" s="66"/>
    </row>
    <row r="30" spans="1:10" x14ac:dyDescent="0.25">
      <c r="A30" s="64" t="s">
        <v>59</v>
      </c>
      <c r="B30" s="16"/>
      <c r="C30" s="16"/>
      <c r="D30" s="65">
        <v>336989</v>
      </c>
      <c r="E30" s="66">
        <v>430609</v>
      </c>
      <c r="G30" s="32">
        <f>+E30-D30</f>
        <v>93620</v>
      </c>
      <c r="J30" s="32">
        <f>+E30-D30</f>
        <v>93620</v>
      </c>
    </row>
    <row r="31" spans="1:10" hidden="1" x14ac:dyDescent="0.25">
      <c r="A31" s="64" t="s">
        <v>60</v>
      </c>
      <c r="B31" s="16"/>
      <c r="C31" s="16"/>
      <c r="D31" s="65"/>
      <c r="E31" s="66"/>
    </row>
    <row r="32" spans="1:10" ht="25.5" hidden="1" x14ac:dyDescent="0.25">
      <c r="A32" s="64" t="s">
        <v>61</v>
      </c>
      <c r="B32" s="16"/>
      <c r="C32" s="16"/>
      <c r="D32" s="65"/>
      <c r="E32" s="66"/>
    </row>
    <row r="33" spans="1:10" hidden="1" x14ac:dyDescent="0.25">
      <c r="A33" s="64" t="s">
        <v>62</v>
      </c>
      <c r="B33" s="16"/>
      <c r="C33" s="16"/>
      <c r="D33" s="65"/>
      <c r="E33" s="66"/>
    </row>
    <row r="34" spans="1:10" hidden="1" x14ac:dyDescent="0.25">
      <c r="A34" s="64" t="s">
        <v>63</v>
      </c>
      <c r="B34" s="16"/>
      <c r="C34" s="16"/>
      <c r="D34" s="65"/>
      <c r="E34" s="66"/>
    </row>
    <row r="35" spans="1:10" hidden="1" x14ac:dyDescent="0.25">
      <c r="A35" s="64" t="s">
        <v>64</v>
      </c>
      <c r="B35" s="16"/>
      <c r="C35" s="16"/>
      <c r="D35" s="65"/>
      <c r="E35" s="66"/>
    </row>
    <row r="36" spans="1:10" hidden="1" x14ac:dyDescent="0.25">
      <c r="A36" s="67" t="s">
        <v>45</v>
      </c>
      <c r="B36" s="16"/>
      <c r="C36" s="16"/>
      <c r="D36" s="65"/>
      <c r="E36" s="66"/>
    </row>
    <row r="37" spans="1:10" hidden="1" x14ac:dyDescent="0.25">
      <c r="A37" s="64" t="s">
        <v>65</v>
      </c>
      <c r="B37" s="16"/>
      <c r="C37" s="16"/>
      <c r="D37" s="65"/>
      <c r="E37" s="66"/>
    </row>
    <row r="38" spans="1:10" hidden="1" x14ac:dyDescent="0.25">
      <c r="A38" s="64" t="s">
        <v>66</v>
      </c>
      <c r="B38" s="16"/>
      <c r="C38" s="16"/>
      <c r="D38" s="65"/>
      <c r="E38" s="66"/>
    </row>
    <row r="39" spans="1:10" hidden="1" x14ac:dyDescent="0.25">
      <c r="A39" s="64" t="s">
        <v>67</v>
      </c>
      <c r="B39" s="16"/>
      <c r="C39" s="16"/>
      <c r="D39" s="65"/>
      <c r="E39" s="66"/>
    </row>
    <row r="40" spans="1:10" ht="26.25" hidden="1" x14ac:dyDescent="0.25">
      <c r="A40" s="67" t="s">
        <v>68</v>
      </c>
      <c r="B40" s="16"/>
      <c r="C40" s="16"/>
      <c r="D40" s="65"/>
      <c r="E40" s="66"/>
    </row>
    <row r="41" spans="1:10" hidden="1" x14ac:dyDescent="0.25">
      <c r="A41" s="64" t="s">
        <v>69</v>
      </c>
      <c r="B41" s="16"/>
      <c r="C41" s="16"/>
      <c r="D41" s="65"/>
      <c r="E41" s="66"/>
    </row>
    <row r="42" spans="1:10" hidden="1" x14ac:dyDescent="0.25">
      <c r="A42" s="64" t="s">
        <v>70</v>
      </c>
      <c r="B42" s="16"/>
      <c r="C42" s="16"/>
      <c r="D42" s="65"/>
      <c r="E42" s="66"/>
    </row>
    <row r="43" spans="1:10" hidden="1" x14ac:dyDescent="0.25">
      <c r="A43" s="64" t="s">
        <v>71</v>
      </c>
      <c r="B43" s="16"/>
      <c r="C43" s="16"/>
      <c r="D43" s="65"/>
      <c r="E43" s="66"/>
    </row>
    <row r="44" spans="1:10" hidden="1" x14ac:dyDescent="0.25">
      <c r="A44" s="64" t="s">
        <v>72</v>
      </c>
      <c r="B44" s="16"/>
      <c r="C44" s="16"/>
      <c r="D44" s="65"/>
      <c r="E44" s="66"/>
    </row>
    <row r="45" spans="1:10" hidden="1" x14ac:dyDescent="0.25">
      <c r="A45" s="64" t="s">
        <v>73</v>
      </c>
      <c r="B45" s="16"/>
      <c r="C45" s="16"/>
      <c r="D45" s="65"/>
      <c r="E45" s="66"/>
    </row>
    <row r="46" spans="1:10" x14ac:dyDescent="0.25">
      <c r="A46" s="67" t="s">
        <v>74</v>
      </c>
      <c r="B46" s="16"/>
      <c r="C46" s="16"/>
      <c r="D46" s="65"/>
      <c r="E46" s="66"/>
    </row>
    <row r="47" spans="1:10" ht="25.5" x14ac:dyDescent="0.25">
      <c r="A47" s="64" t="s">
        <v>75</v>
      </c>
      <c r="B47" s="16"/>
      <c r="C47" s="16"/>
      <c r="D47" s="65">
        <v>706245.49</v>
      </c>
      <c r="E47" s="66">
        <v>1059924.67</v>
      </c>
      <c r="G47" s="32">
        <f>+E47-D47</f>
        <v>353679.17999999993</v>
      </c>
      <c r="J47" s="32">
        <f>+E47-D47</f>
        <v>353679.17999999993</v>
      </c>
    </row>
    <row r="48" spans="1:10" hidden="1" x14ac:dyDescent="0.25">
      <c r="A48" s="64" t="s">
        <v>76</v>
      </c>
      <c r="B48" s="16"/>
      <c r="C48" s="16"/>
      <c r="D48" s="65"/>
      <c r="E48" s="66"/>
    </row>
    <row r="49" spans="1:7" hidden="1" x14ac:dyDescent="0.25">
      <c r="A49" s="64" t="s">
        <v>77</v>
      </c>
      <c r="B49" s="16"/>
      <c r="C49" s="16"/>
      <c r="D49" s="65"/>
      <c r="E49" s="66"/>
    </row>
    <row r="50" spans="1:7" ht="25.5" hidden="1" x14ac:dyDescent="0.25">
      <c r="A50" s="64" t="s">
        <v>78</v>
      </c>
      <c r="B50" s="16"/>
      <c r="C50" s="16"/>
      <c r="D50" s="65"/>
      <c r="E50" s="66"/>
    </row>
    <row r="51" spans="1:7" hidden="1" x14ac:dyDescent="0.25">
      <c r="A51" s="64" t="s">
        <v>79</v>
      </c>
      <c r="B51" s="16"/>
      <c r="C51" s="16"/>
      <c r="D51" s="65"/>
      <c r="E51" s="66"/>
    </row>
    <row r="52" spans="1:7" hidden="1" x14ac:dyDescent="0.25">
      <c r="A52" s="64" t="s">
        <v>80</v>
      </c>
      <c r="B52" s="16"/>
      <c r="C52" s="16"/>
      <c r="D52" s="65"/>
      <c r="E52" s="66"/>
    </row>
    <row r="53" spans="1:7" hidden="1" x14ac:dyDescent="0.25">
      <c r="A53" s="67" t="s">
        <v>81</v>
      </c>
      <c r="B53" s="16"/>
      <c r="C53" s="16"/>
      <c r="D53" s="65"/>
      <c r="E53" s="66"/>
    </row>
    <row r="54" spans="1:7" hidden="1" x14ac:dyDescent="0.25">
      <c r="A54" s="64" t="s">
        <v>82</v>
      </c>
      <c r="B54" s="16"/>
      <c r="C54" s="16"/>
      <c r="D54" s="65"/>
      <c r="E54" s="66"/>
    </row>
    <row r="55" spans="1:7" x14ac:dyDescent="0.25">
      <c r="A55" s="64"/>
      <c r="B55" s="16"/>
      <c r="C55" s="16"/>
      <c r="D55" s="65"/>
      <c r="E55" s="66"/>
    </row>
    <row r="56" spans="1:7" x14ac:dyDescent="0.25">
      <c r="A56" s="67" t="s">
        <v>83</v>
      </c>
      <c r="B56" s="16"/>
      <c r="C56" s="16"/>
      <c r="D56" s="65">
        <v>17402159.849999998</v>
      </c>
      <c r="E56" s="66">
        <f>SUM(E23:E47)</f>
        <v>25954560.5</v>
      </c>
    </row>
    <row r="57" spans="1:7" x14ac:dyDescent="0.25">
      <c r="A57" s="68"/>
      <c r="B57" s="16"/>
      <c r="C57" s="16"/>
      <c r="D57" s="65"/>
      <c r="E57" s="66"/>
    </row>
    <row r="58" spans="1:7" x14ac:dyDescent="0.25">
      <c r="A58" s="67" t="s">
        <v>84</v>
      </c>
      <c r="B58" s="16"/>
      <c r="C58" s="16"/>
      <c r="D58" s="65">
        <v>917376.82000000402</v>
      </c>
      <c r="E58" s="66">
        <f>+E19-E56</f>
        <v>-196731.5700000003</v>
      </c>
      <c r="G58" s="32"/>
    </row>
    <row r="59" spans="1:7" ht="16.5" thickBot="1" x14ac:dyDescent="0.3">
      <c r="A59" s="35"/>
      <c r="B59" s="69"/>
      <c r="C59" s="69"/>
      <c r="D59" s="70"/>
      <c r="E59" s="71"/>
    </row>
    <row r="60" spans="1:7" x14ac:dyDescent="0.25">
      <c r="A60" s="72"/>
    </row>
    <row r="61" spans="1:7" x14ac:dyDescent="0.25">
      <c r="A61" s="72"/>
    </row>
    <row r="62" spans="1:7" x14ac:dyDescent="0.25">
      <c r="A62" s="72"/>
    </row>
    <row r="63" spans="1:7" x14ac:dyDescent="0.25">
      <c r="A63" s="72"/>
    </row>
    <row r="64" spans="1:7" x14ac:dyDescent="0.25">
      <c r="A64" s="44"/>
      <c r="B64" s="73"/>
      <c r="C64" s="74"/>
      <c r="D64" s="74"/>
      <c r="E64" s="73"/>
    </row>
    <row r="65" spans="1:5" x14ac:dyDescent="0.25">
      <c r="A65" s="47"/>
      <c r="B65" s="75"/>
      <c r="C65" s="74"/>
      <c r="D65" s="74"/>
      <c r="E65" s="75"/>
    </row>
    <row r="66" spans="1:5" x14ac:dyDescent="0.25">
      <c r="A66" s="47"/>
    </row>
  </sheetData>
  <mergeCells count="3">
    <mergeCell ref="A4:E4"/>
    <mergeCell ref="A5:E5"/>
    <mergeCell ref="A6:E6"/>
  </mergeCells>
  <printOptions horizontalCentered="1"/>
  <pageMargins left="0.31496062992125984" right="0" top="0.55118110236220474" bottom="0.15748031496062992" header="0.31496062992125984" footer="0.31496062992125984"/>
  <pageSetup scale="88" orientation="landscape" r:id="rId1"/>
  <headerFooter>
    <oddFooter>&amp;R&amp;14 &amp;"BenguiatGot Bk BT,Negrita"2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34"/>
  <sheetViews>
    <sheetView workbookViewId="0">
      <selection activeCell="A3" sqref="A3:G3"/>
    </sheetView>
  </sheetViews>
  <sheetFormatPr baseColWidth="10" defaultRowHeight="15" x14ac:dyDescent="0.25"/>
  <cols>
    <col min="1" max="1" width="36.5703125" customWidth="1"/>
    <col min="2" max="2" width="21.7109375" customWidth="1"/>
    <col min="3" max="3" width="22.5703125" customWidth="1"/>
    <col min="4" max="4" width="21.7109375" customWidth="1"/>
    <col min="5" max="5" width="16.42578125" customWidth="1"/>
    <col min="6" max="6" width="25.5703125" customWidth="1"/>
    <col min="8" max="8" width="17.28515625" bestFit="1" customWidth="1"/>
    <col min="9" max="9" width="14.140625" bestFit="1" customWidth="1"/>
  </cols>
  <sheetData>
    <row r="2" spans="1:9" ht="15.75" x14ac:dyDescent="0.25">
      <c r="E2" s="76"/>
      <c r="F2" s="76"/>
    </row>
    <row r="3" spans="1:9" ht="15.75" thickBot="1" x14ac:dyDescent="0.3"/>
    <row r="4" spans="1:9" x14ac:dyDescent="0.25">
      <c r="A4" s="50" t="s">
        <v>0</v>
      </c>
      <c r="B4" s="51"/>
      <c r="C4" s="51"/>
      <c r="D4" s="51"/>
      <c r="E4" s="51"/>
      <c r="F4" s="52"/>
    </row>
    <row r="5" spans="1:9" x14ac:dyDescent="0.25">
      <c r="A5" s="53" t="s">
        <v>85</v>
      </c>
      <c r="B5" s="54"/>
      <c r="C5" s="54"/>
      <c r="D5" s="54"/>
      <c r="E5" s="54"/>
      <c r="F5" s="55"/>
    </row>
    <row r="6" spans="1:9" ht="22.5" customHeight="1" thickBot="1" x14ac:dyDescent="0.3">
      <c r="A6" s="53" t="s">
        <v>40</v>
      </c>
      <c r="B6" s="54"/>
      <c r="C6" s="54"/>
      <c r="D6" s="54"/>
      <c r="E6" s="54"/>
      <c r="F6" s="55"/>
    </row>
    <row r="7" spans="1:9" ht="74.25" customHeight="1" thickBot="1" x14ac:dyDescent="0.3">
      <c r="A7" s="77" t="s">
        <v>86</v>
      </c>
      <c r="B7" s="78" t="s">
        <v>87</v>
      </c>
      <c r="C7" s="78" t="s">
        <v>88</v>
      </c>
      <c r="D7" s="78" t="s">
        <v>89</v>
      </c>
      <c r="E7" s="78" t="s">
        <v>90</v>
      </c>
      <c r="F7" s="79" t="s">
        <v>91</v>
      </c>
    </row>
    <row r="8" spans="1:9" ht="30" customHeight="1" x14ac:dyDescent="0.25">
      <c r="A8" s="14" t="s">
        <v>92</v>
      </c>
      <c r="B8" s="80"/>
      <c r="C8" s="80"/>
      <c r="D8" s="80"/>
      <c r="E8" s="80"/>
      <c r="F8" s="19"/>
    </row>
    <row r="9" spans="1:9" x14ac:dyDescent="0.25">
      <c r="A9" s="14"/>
      <c r="B9" s="81"/>
      <c r="C9" s="81"/>
      <c r="D9" s="81"/>
      <c r="E9" s="81"/>
      <c r="F9" s="19"/>
    </row>
    <row r="10" spans="1:9" ht="26.25" x14ac:dyDescent="0.25">
      <c r="A10" s="20" t="s">
        <v>93</v>
      </c>
      <c r="B10" s="82">
        <v>178402217.25</v>
      </c>
      <c r="C10" s="82">
        <v>0</v>
      </c>
      <c r="D10" s="82">
        <v>0</v>
      </c>
      <c r="E10" s="82">
        <v>0</v>
      </c>
      <c r="F10" s="83">
        <f>SUM(B10:E10)</f>
        <v>178402217.25</v>
      </c>
    </row>
    <row r="11" spans="1:9" ht="26.25" x14ac:dyDescent="0.25">
      <c r="A11" s="84" t="s">
        <v>84</v>
      </c>
      <c r="B11" s="82">
        <v>0</v>
      </c>
      <c r="C11" s="82">
        <v>0</v>
      </c>
      <c r="D11" s="82">
        <f>+'Edo. de Actividades'!D58</f>
        <v>917376.82000000402</v>
      </c>
      <c r="E11" s="82">
        <v>0</v>
      </c>
      <c r="F11" s="83">
        <f t="shared" ref="F11:F15" si="0">SUM(B11:E11)</f>
        <v>917376.82000000402</v>
      </c>
    </row>
    <row r="12" spans="1:9" x14ac:dyDescent="0.25">
      <c r="A12" s="20" t="s">
        <v>94</v>
      </c>
      <c r="B12" s="82">
        <v>0</v>
      </c>
      <c r="C12" s="82">
        <v>36136729.240000002</v>
      </c>
      <c r="D12" s="82">
        <v>0</v>
      </c>
      <c r="E12" s="82">
        <v>0</v>
      </c>
      <c r="F12" s="83">
        <f t="shared" si="0"/>
        <v>36136729.240000002</v>
      </c>
      <c r="H12" s="85"/>
    </row>
    <row r="13" spans="1:9" x14ac:dyDescent="0.25">
      <c r="A13" s="20" t="s">
        <v>95</v>
      </c>
      <c r="B13" s="82"/>
      <c r="C13" s="82">
        <v>97865957.260000005</v>
      </c>
      <c r="D13" s="82">
        <v>0</v>
      </c>
      <c r="E13" s="82">
        <v>0</v>
      </c>
      <c r="F13" s="83">
        <f t="shared" si="0"/>
        <v>97865957.260000005</v>
      </c>
      <c r="H13" s="85"/>
    </row>
    <row r="14" spans="1:9" x14ac:dyDescent="0.25">
      <c r="A14" s="20" t="s">
        <v>96</v>
      </c>
      <c r="B14" s="82">
        <v>-392099.88</v>
      </c>
      <c r="C14" s="82">
        <v>0</v>
      </c>
      <c r="D14" s="82">
        <v>0</v>
      </c>
      <c r="E14" s="82">
        <v>0</v>
      </c>
      <c r="F14" s="83">
        <f t="shared" si="0"/>
        <v>-392099.88</v>
      </c>
      <c r="H14" s="86"/>
    </row>
    <row r="15" spans="1:9" x14ac:dyDescent="0.25">
      <c r="A15" s="20" t="s">
        <v>97</v>
      </c>
      <c r="B15" s="82"/>
      <c r="C15" s="82"/>
      <c r="D15" s="82"/>
      <c r="E15" s="82"/>
      <c r="F15" s="83">
        <f t="shared" si="0"/>
        <v>0</v>
      </c>
    </row>
    <row r="16" spans="1:9" ht="26.25" x14ac:dyDescent="0.25">
      <c r="A16" s="20" t="s">
        <v>98</v>
      </c>
      <c r="B16" s="82">
        <f>SUM(B10:B14)</f>
        <v>178010117.37</v>
      </c>
      <c r="C16" s="82">
        <f t="shared" ref="C16:E16" si="1">SUM(C10:C14)</f>
        <v>134002686.5</v>
      </c>
      <c r="D16" s="82">
        <f t="shared" si="1"/>
        <v>917376.82000000402</v>
      </c>
      <c r="E16" s="82">
        <f t="shared" si="1"/>
        <v>0</v>
      </c>
      <c r="F16" s="83">
        <f>SUM(F10:F15)</f>
        <v>312930180.69</v>
      </c>
      <c r="H16" s="86"/>
      <c r="I16" s="86"/>
    </row>
    <row r="17" spans="1:8" x14ac:dyDescent="0.25">
      <c r="A17" s="20"/>
      <c r="B17" s="82"/>
      <c r="C17" s="82"/>
      <c r="D17" s="82"/>
      <c r="E17" s="82"/>
      <c r="F17" s="83"/>
      <c r="H17" s="87"/>
    </row>
    <row r="18" spans="1:8" ht="39" x14ac:dyDescent="0.25">
      <c r="A18" s="14" t="s">
        <v>99</v>
      </c>
      <c r="B18" s="82"/>
      <c r="C18" s="82"/>
      <c r="D18" s="82"/>
      <c r="E18" s="82"/>
      <c r="F18" s="83"/>
      <c r="H18" s="86"/>
    </row>
    <row r="19" spans="1:8" ht="27.75" customHeight="1" x14ac:dyDescent="0.25">
      <c r="A19" s="84" t="s">
        <v>84</v>
      </c>
      <c r="B19" s="82">
        <v>0</v>
      </c>
      <c r="C19" s="82">
        <v>0</v>
      </c>
      <c r="D19" s="82">
        <v>-1114108.3899999999</v>
      </c>
      <c r="E19" s="82">
        <v>0</v>
      </c>
      <c r="F19" s="83">
        <f t="shared" ref="F19:F22" si="2">SUM(B19:E19)</f>
        <v>-1114108.3899999999</v>
      </c>
      <c r="H19" s="85"/>
    </row>
    <row r="20" spans="1:8" x14ac:dyDescent="0.25">
      <c r="A20" s="20" t="s">
        <v>94</v>
      </c>
      <c r="B20" s="82">
        <v>0</v>
      </c>
      <c r="C20" s="82">
        <v>0</v>
      </c>
      <c r="D20" s="82"/>
      <c r="E20" s="82">
        <v>0</v>
      </c>
      <c r="F20" s="83">
        <f t="shared" si="2"/>
        <v>0</v>
      </c>
      <c r="H20" s="86"/>
    </row>
    <row r="21" spans="1:8" ht="17.25" customHeight="1" x14ac:dyDescent="0.25">
      <c r="A21" s="20" t="s">
        <v>95</v>
      </c>
      <c r="B21" s="82">
        <v>0</v>
      </c>
      <c r="C21" s="82">
        <v>0</v>
      </c>
      <c r="D21" s="82">
        <v>0</v>
      </c>
      <c r="E21" s="82">
        <v>0</v>
      </c>
      <c r="F21" s="83">
        <f t="shared" si="2"/>
        <v>0</v>
      </c>
      <c r="H21" s="86"/>
    </row>
    <row r="22" spans="1:8" x14ac:dyDescent="0.25">
      <c r="A22" s="20" t="s">
        <v>100</v>
      </c>
      <c r="B22" s="82"/>
      <c r="C22" s="82">
        <v>0</v>
      </c>
      <c r="D22" s="82">
        <v>0</v>
      </c>
      <c r="E22" s="82">
        <v>0</v>
      </c>
      <c r="F22" s="83">
        <f t="shared" si="2"/>
        <v>0</v>
      </c>
      <c r="H22" s="86"/>
    </row>
    <row r="23" spans="1:8" x14ac:dyDescent="0.25">
      <c r="A23" s="20"/>
      <c r="B23" s="82"/>
      <c r="C23" s="82"/>
      <c r="D23" s="82"/>
      <c r="E23" s="82"/>
      <c r="F23" s="83"/>
    </row>
    <row r="24" spans="1:8" ht="26.25" x14ac:dyDescent="0.25">
      <c r="A24" s="14" t="s">
        <v>101</v>
      </c>
      <c r="B24" s="88">
        <f>SUM(B16:B23)</f>
        <v>178010117.37</v>
      </c>
      <c r="C24" s="88">
        <f t="shared" ref="C24:F24" si="3">SUM(C16:C23)</f>
        <v>134002686.5</v>
      </c>
      <c r="D24" s="88">
        <f t="shared" si="3"/>
        <v>-196731.56999999587</v>
      </c>
      <c r="E24" s="88">
        <f t="shared" si="3"/>
        <v>0</v>
      </c>
      <c r="F24" s="89">
        <f t="shared" si="3"/>
        <v>311816072.30000001</v>
      </c>
      <c r="H24" s="86"/>
    </row>
    <row r="25" spans="1:8" ht="15.75" thickBot="1" x14ac:dyDescent="0.3">
      <c r="A25" s="90"/>
      <c r="B25" s="91"/>
      <c r="C25" s="91"/>
      <c r="D25" s="91"/>
      <c r="E25" s="91"/>
      <c r="F25" s="92"/>
      <c r="H25" s="87"/>
    </row>
    <row r="26" spans="1:8" x14ac:dyDescent="0.25">
      <c r="A26" s="93"/>
      <c r="B26" s="94"/>
      <c r="C26" s="94"/>
      <c r="D26" s="94"/>
      <c r="E26" s="94"/>
      <c r="F26" s="94"/>
      <c r="H26" s="95"/>
    </row>
    <row r="27" spans="1:8" x14ac:dyDescent="0.25">
      <c r="A27" s="93"/>
      <c r="B27" s="94"/>
      <c r="C27" s="94"/>
      <c r="D27" s="94"/>
      <c r="E27" s="94"/>
      <c r="F27" s="94"/>
      <c r="H27" s="86"/>
    </row>
    <row r="28" spans="1:8" x14ac:dyDescent="0.25">
      <c r="B28" s="95"/>
      <c r="C28" s="95"/>
      <c r="D28" s="95"/>
      <c r="E28" s="95"/>
      <c r="F28" s="95"/>
    </row>
    <row r="29" spans="1:8" x14ac:dyDescent="0.25">
      <c r="B29" s="95"/>
      <c r="C29" s="95"/>
      <c r="D29" s="95"/>
      <c r="E29" s="95"/>
      <c r="F29" s="95"/>
    </row>
    <row r="30" spans="1:8" x14ac:dyDescent="0.25">
      <c r="A30" s="44"/>
      <c r="B30" s="73"/>
      <c r="E30" s="73"/>
      <c r="F30" s="95"/>
    </row>
    <row r="31" spans="1:8" x14ac:dyDescent="0.25">
      <c r="A31" s="47"/>
      <c r="B31" s="75"/>
      <c r="E31" s="75"/>
      <c r="F31" s="95"/>
    </row>
    <row r="32" spans="1:8" x14ac:dyDescent="0.25">
      <c r="A32" s="47"/>
      <c r="B32" s="95"/>
      <c r="C32" s="95"/>
      <c r="D32" s="95"/>
      <c r="E32" s="95"/>
      <c r="F32" s="95"/>
    </row>
    <row r="33" spans="2:6" x14ac:dyDescent="0.25">
      <c r="B33" s="95"/>
      <c r="C33" s="95"/>
      <c r="D33" s="95"/>
      <c r="E33" s="95"/>
      <c r="F33" s="95"/>
    </row>
    <row r="34" spans="2:6" x14ac:dyDescent="0.25">
      <c r="B34" s="95"/>
      <c r="C34" s="95"/>
      <c r="D34" s="95"/>
      <c r="E34" s="95"/>
      <c r="F34" s="95"/>
    </row>
  </sheetData>
  <mergeCells count="4">
    <mergeCell ref="E2:F2"/>
    <mergeCell ref="A4:F4"/>
    <mergeCell ref="A5:F5"/>
    <mergeCell ref="A6:F6"/>
  </mergeCells>
  <pageMargins left="0.31496062992125984" right="0.31496062992125984" top="0.74803149606299213" bottom="0.35433070866141736" header="0.31496062992125984" footer="0.31496062992125984"/>
  <pageSetup scale="90" orientation="landscape" r:id="rId1"/>
  <headerFooter>
    <oddHeader xml:space="preserve">&amp;R&amp;12 </oddHeader>
    <oddFooter>&amp;R&amp;14 &amp;"BenguiatGot Bk BT,Negrita"3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V70"/>
  <sheetViews>
    <sheetView workbookViewId="0">
      <selection activeCell="A3" sqref="A3:G3"/>
    </sheetView>
  </sheetViews>
  <sheetFormatPr baseColWidth="10" defaultColWidth="28.7109375" defaultRowHeight="15" x14ac:dyDescent="0.25"/>
  <cols>
    <col min="1" max="1" width="62.28515625" customWidth="1"/>
    <col min="2" max="2" width="43.42578125" style="96" customWidth="1"/>
    <col min="3" max="3" width="42.85546875" style="96" customWidth="1"/>
    <col min="4" max="4" width="28.7109375" style="96"/>
    <col min="5" max="5" width="28.7109375" style="95"/>
  </cols>
  <sheetData>
    <row r="2" spans="1:22" ht="15.75" x14ac:dyDescent="0.25">
      <c r="C2" s="97"/>
    </row>
    <row r="3" spans="1:22" ht="15.75" thickBot="1" x14ac:dyDescent="0.3"/>
    <row r="4" spans="1:22" x14ac:dyDescent="0.25">
      <c r="A4" s="50" t="s">
        <v>0</v>
      </c>
      <c r="B4" s="51"/>
      <c r="C4" s="52"/>
    </row>
    <row r="5" spans="1:22" x14ac:dyDescent="0.25">
      <c r="A5" s="53" t="s">
        <v>102</v>
      </c>
      <c r="B5" s="54"/>
      <c r="C5" s="55"/>
      <c r="E5" s="98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100"/>
    </row>
    <row r="6" spans="1:22" ht="15.75" thickBot="1" x14ac:dyDescent="0.3">
      <c r="A6" s="56" t="s">
        <v>40</v>
      </c>
      <c r="B6" s="57"/>
      <c r="C6" s="58"/>
      <c r="E6" s="98"/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100"/>
    </row>
    <row r="7" spans="1:22" x14ac:dyDescent="0.25">
      <c r="A7" s="101" t="s">
        <v>3</v>
      </c>
      <c r="B7" s="102" t="s">
        <v>103</v>
      </c>
      <c r="C7" s="103" t="s">
        <v>104</v>
      </c>
      <c r="E7" s="98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00"/>
    </row>
    <row r="8" spans="1:22" x14ac:dyDescent="0.25">
      <c r="A8" s="104" t="s">
        <v>6</v>
      </c>
      <c r="B8" s="105">
        <f>SUM(B9:B16)</f>
        <v>4387990.99</v>
      </c>
      <c r="C8" s="106">
        <f>SUM(C9:C16)</f>
        <v>2895274.84</v>
      </c>
      <c r="E8" s="9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</row>
    <row r="9" spans="1:22" ht="15.75" thickBot="1" x14ac:dyDescent="0.3">
      <c r="A9" s="107" t="s">
        <v>105</v>
      </c>
      <c r="B9" s="65">
        <v>4371908.91</v>
      </c>
      <c r="C9" s="66">
        <v>0</v>
      </c>
      <c r="E9" s="108"/>
      <c r="F9" s="109"/>
      <c r="G9" s="109"/>
      <c r="H9" s="108"/>
      <c r="I9" s="110"/>
      <c r="J9" s="108"/>
      <c r="K9" s="110"/>
      <c r="L9" s="108"/>
      <c r="M9" s="108"/>
      <c r="N9" s="108"/>
      <c r="O9" s="109"/>
      <c r="P9" s="109"/>
      <c r="Q9" s="98"/>
      <c r="R9" s="110"/>
      <c r="S9" s="108"/>
      <c r="T9" s="110"/>
      <c r="U9" s="108"/>
      <c r="V9" s="100"/>
    </row>
    <row r="10" spans="1:22" ht="15.75" thickBot="1" x14ac:dyDescent="0.3">
      <c r="A10" s="107" t="s">
        <v>106</v>
      </c>
      <c r="B10" s="65">
        <v>0</v>
      </c>
      <c r="C10" s="66">
        <v>2895274.84</v>
      </c>
      <c r="E10" s="111"/>
      <c r="F10" s="112"/>
      <c r="G10" s="112"/>
      <c r="H10" s="113"/>
      <c r="I10" s="110"/>
      <c r="J10" s="113"/>
      <c r="K10" s="110"/>
      <c r="L10" s="114"/>
      <c r="M10" s="115"/>
      <c r="N10" s="114"/>
      <c r="O10" s="116"/>
      <c r="P10" s="116"/>
      <c r="Q10" s="98"/>
      <c r="R10" s="110"/>
      <c r="S10" s="113"/>
      <c r="T10" s="110"/>
      <c r="U10" s="114"/>
      <c r="V10" s="100"/>
    </row>
    <row r="11" spans="1:22" x14ac:dyDescent="0.25">
      <c r="A11" s="107" t="s">
        <v>107</v>
      </c>
      <c r="B11" s="65">
        <v>5768.57</v>
      </c>
      <c r="C11" s="66">
        <v>0</v>
      </c>
      <c r="E11" s="117"/>
      <c r="F11" s="117"/>
      <c r="G11" s="117"/>
      <c r="H11" s="108"/>
      <c r="I11" s="108"/>
      <c r="J11" s="108"/>
      <c r="K11" s="108"/>
      <c r="L11" s="108"/>
      <c r="M11" s="117"/>
      <c r="N11" s="117"/>
      <c r="O11" s="109"/>
      <c r="P11" s="109"/>
      <c r="Q11" s="98"/>
      <c r="R11" s="108"/>
      <c r="S11" s="108"/>
      <c r="T11" s="108"/>
      <c r="U11" s="108"/>
      <c r="V11" s="100"/>
    </row>
    <row r="12" spans="1:22" ht="2.25" customHeight="1" x14ac:dyDescent="0.25">
      <c r="A12" s="107" t="s">
        <v>108</v>
      </c>
      <c r="B12" s="65">
        <v>0</v>
      </c>
      <c r="C12" s="66">
        <v>0</v>
      </c>
      <c r="E12" s="108"/>
      <c r="F12" s="109"/>
      <c r="G12" s="109"/>
      <c r="H12" s="108"/>
      <c r="I12" s="108"/>
      <c r="J12" s="108"/>
      <c r="K12" s="108"/>
      <c r="L12" s="108"/>
      <c r="M12" s="108"/>
      <c r="N12" s="108"/>
      <c r="O12" s="109"/>
      <c r="P12" s="109"/>
      <c r="Q12" s="98"/>
      <c r="R12" s="108"/>
      <c r="S12" s="108"/>
      <c r="T12" s="108"/>
      <c r="U12" s="108"/>
      <c r="V12" s="100"/>
    </row>
    <row r="13" spans="1:22" x14ac:dyDescent="0.25">
      <c r="A13" s="107" t="s">
        <v>109</v>
      </c>
      <c r="B13" s="65">
        <v>10313.51</v>
      </c>
      <c r="C13" s="66">
        <v>0</v>
      </c>
      <c r="E13" s="118"/>
      <c r="F13" s="118"/>
      <c r="G13" s="118"/>
      <c r="H13" s="108"/>
      <c r="I13" s="108"/>
      <c r="J13" s="108"/>
      <c r="K13" s="108"/>
      <c r="L13" s="108"/>
      <c r="M13" s="118"/>
      <c r="N13" s="118"/>
      <c r="O13" s="109"/>
      <c r="P13" s="109"/>
      <c r="Q13" s="98"/>
      <c r="R13" s="108"/>
      <c r="S13" s="108"/>
      <c r="T13" s="108"/>
      <c r="U13" s="108"/>
      <c r="V13" s="100"/>
    </row>
    <row r="14" spans="1:22" x14ac:dyDescent="0.25">
      <c r="A14" s="107" t="s">
        <v>110</v>
      </c>
      <c r="B14" s="65">
        <v>0</v>
      </c>
      <c r="C14" s="66">
        <v>0</v>
      </c>
      <c r="E14" s="112"/>
      <c r="F14" s="112"/>
      <c r="G14" s="112"/>
      <c r="H14" s="113"/>
      <c r="I14" s="113"/>
      <c r="J14" s="113"/>
      <c r="K14" s="113"/>
      <c r="L14" s="108"/>
      <c r="M14" s="119"/>
      <c r="N14" s="119"/>
      <c r="O14" s="119"/>
      <c r="P14" s="119"/>
      <c r="Q14" s="119"/>
      <c r="R14" s="119"/>
      <c r="S14" s="108"/>
      <c r="T14" s="108"/>
      <c r="U14" s="108"/>
      <c r="V14" s="100"/>
    </row>
    <row r="15" spans="1:22" hidden="1" x14ac:dyDescent="0.25">
      <c r="A15" s="107" t="s">
        <v>111</v>
      </c>
      <c r="B15" s="65"/>
      <c r="C15" s="66"/>
      <c r="E15" s="108"/>
      <c r="F15" s="112"/>
      <c r="G15" s="112"/>
      <c r="H15" s="113"/>
      <c r="I15" s="120"/>
      <c r="J15" s="113"/>
      <c r="K15" s="120"/>
      <c r="L15" s="121"/>
      <c r="M15" s="108"/>
      <c r="N15" s="114"/>
      <c r="O15" s="116"/>
      <c r="P15" s="116"/>
      <c r="Q15" s="122"/>
      <c r="R15" s="120"/>
      <c r="S15" s="113"/>
      <c r="T15" s="120"/>
      <c r="U15" s="123"/>
      <c r="V15" s="100"/>
    </row>
    <row r="16" spans="1:22" ht="15.75" thickBot="1" x14ac:dyDescent="0.3">
      <c r="A16" s="124"/>
      <c r="B16" s="65"/>
      <c r="C16" s="66"/>
      <c r="E16" s="108"/>
      <c r="F16" s="109"/>
      <c r="G16" s="109"/>
      <c r="H16" s="108"/>
      <c r="I16" s="108"/>
      <c r="J16" s="108"/>
      <c r="K16" s="108"/>
      <c r="L16" s="108"/>
      <c r="M16" s="108"/>
      <c r="N16" s="108"/>
      <c r="O16" s="109"/>
      <c r="P16" s="109"/>
      <c r="Q16" s="122"/>
      <c r="R16" s="125"/>
      <c r="S16" s="108"/>
      <c r="T16" s="125"/>
      <c r="U16" s="108"/>
      <c r="V16" s="100"/>
    </row>
    <row r="17" spans="1:22" x14ac:dyDescent="0.25">
      <c r="A17" s="104" t="s">
        <v>19</v>
      </c>
      <c r="B17" s="105">
        <f>SUM(B18:B26)</f>
        <v>474922.43</v>
      </c>
      <c r="C17" s="106">
        <f>SUM(C18:C26)</f>
        <v>300381.26</v>
      </c>
      <c r="E17" s="126"/>
      <c r="F17" s="126"/>
      <c r="G17" s="126"/>
      <c r="H17" s="126"/>
      <c r="I17" s="126"/>
      <c r="J17" s="108"/>
      <c r="K17" s="108"/>
      <c r="L17" s="108"/>
      <c r="M17" s="127"/>
      <c r="N17" s="127"/>
      <c r="O17" s="127"/>
      <c r="P17" s="127"/>
      <c r="Q17" s="122"/>
      <c r="R17" s="120"/>
      <c r="S17" s="108"/>
      <c r="T17" s="120"/>
      <c r="U17" s="123"/>
      <c r="V17" s="100"/>
    </row>
    <row r="18" spans="1:22" x14ac:dyDescent="0.25">
      <c r="A18" s="107" t="s">
        <v>112</v>
      </c>
      <c r="B18" s="65">
        <v>121243.25</v>
      </c>
      <c r="C18" s="66">
        <v>0</v>
      </c>
      <c r="E18" s="108"/>
      <c r="F18" s="112"/>
      <c r="G18" s="112"/>
      <c r="H18" s="112"/>
      <c r="I18" s="120"/>
      <c r="J18" s="108"/>
      <c r="K18" s="120"/>
      <c r="L18" s="121"/>
      <c r="M18" s="108"/>
      <c r="N18" s="108"/>
      <c r="O18" s="109"/>
      <c r="P18" s="109"/>
      <c r="Q18" s="128"/>
      <c r="R18" s="108"/>
      <c r="S18" s="108"/>
      <c r="T18" s="108"/>
      <c r="U18" s="108"/>
      <c r="V18" s="100"/>
    </row>
    <row r="19" spans="1:22" hidden="1" x14ac:dyDescent="0.25">
      <c r="A19" s="107" t="s">
        <v>113</v>
      </c>
      <c r="B19" s="65"/>
      <c r="C19" s="66"/>
      <c r="E19" s="108"/>
      <c r="F19" s="112"/>
      <c r="G19" s="112"/>
      <c r="H19" s="112"/>
      <c r="I19" s="120"/>
      <c r="J19" s="108"/>
      <c r="K19" s="120"/>
      <c r="L19" s="121"/>
      <c r="M19" s="129"/>
      <c r="N19" s="129"/>
      <c r="O19" s="129"/>
      <c r="P19" s="129"/>
      <c r="Q19" s="129"/>
      <c r="R19" s="129"/>
      <c r="S19" s="129"/>
      <c r="T19" s="108"/>
      <c r="U19" s="108"/>
      <c r="V19" s="100"/>
    </row>
    <row r="20" spans="1:22" ht="27" thickBot="1" x14ac:dyDescent="0.3">
      <c r="A20" s="107" t="s">
        <v>114</v>
      </c>
      <c r="B20" s="65">
        <v>0</v>
      </c>
      <c r="C20" s="66">
        <v>0</v>
      </c>
      <c r="E20" s="108"/>
      <c r="F20" s="112"/>
      <c r="G20" s="112"/>
      <c r="H20" s="113"/>
      <c r="I20" s="113"/>
      <c r="J20" s="108"/>
      <c r="K20" s="108"/>
      <c r="L20" s="108"/>
      <c r="M20" s="112"/>
      <c r="N20" s="112"/>
      <c r="O20" s="112"/>
      <c r="P20" s="112"/>
      <c r="Q20" s="128"/>
      <c r="R20" s="130"/>
      <c r="S20" s="116"/>
      <c r="T20" s="130"/>
      <c r="U20" s="123"/>
      <c r="V20" s="100"/>
    </row>
    <row r="21" spans="1:22" x14ac:dyDescent="0.25">
      <c r="A21" s="107" t="s">
        <v>115</v>
      </c>
      <c r="B21" s="65">
        <v>0</v>
      </c>
      <c r="C21" s="66">
        <v>300381.26</v>
      </c>
      <c r="E21" s="112"/>
      <c r="F21" s="112"/>
      <c r="G21" s="112"/>
      <c r="H21" s="112"/>
      <c r="I21" s="108"/>
      <c r="J21" s="108"/>
      <c r="K21" s="108"/>
      <c r="L21" s="108"/>
      <c r="M21" s="127"/>
      <c r="N21" s="127"/>
      <c r="O21" s="109"/>
      <c r="P21" s="109"/>
      <c r="Q21" s="128"/>
      <c r="R21" s="120"/>
      <c r="S21" s="116"/>
      <c r="T21" s="120"/>
      <c r="U21" s="123"/>
      <c r="V21" s="100"/>
    </row>
    <row r="22" spans="1:22" ht="15.75" thickBot="1" x14ac:dyDescent="0.3">
      <c r="A22" s="107" t="s">
        <v>116</v>
      </c>
      <c r="B22" s="65">
        <v>0</v>
      </c>
      <c r="C22" s="66">
        <v>0</v>
      </c>
      <c r="E22" s="108"/>
      <c r="F22" s="112"/>
      <c r="G22" s="112"/>
      <c r="H22" s="108"/>
      <c r="I22" s="120"/>
      <c r="J22" s="108"/>
      <c r="K22" s="113"/>
      <c r="L22" s="121"/>
      <c r="M22" s="108"/>
      <c r="N22" s="108"/>
      <c r="O22" s="109"/>
      <c r="P22" s="109"/>
      <c r="Q22" s="119"/>
      <c r="R22" s="131"/>
      <c r="S22" s="108"/>
      <c r="T22" s="131"/>
      <c r="U22" s="108"/>
      <c r="V22" s="100"/>
    </row>
    <row r="23" spans="1:22" ht="15.75" thickBot="1" x14ac:dyDescent="0.3">
      <c r="A23" s="107" t="s">
        <v>117</v>
      </c>
      <c r="B23" s="65">
        <v>353679.18</v>
      </c>
      <c r="C23" s="66">
        <v>0</v>
      </c>
      <c r="E23" s="108"/>
      <c r="F23" s="109"/>
      <c r="G23" s="109"/>
      <c r="H23" s="108"/>
      <c r="I23" s="131"/>
      <c r="J23" s="108"/>
      <c r="K23" s="131"/>
      <c r="L23" s="108"/>
      <c r="M23" s="127"/>
      <c r="N23" s="127"/>
      <c r="O23" s="116"/>
      <c r="P23" s="116"/>
      <c r="Q23" s="119"/>
      <c r="R23" s="130"/>
      <c r="S23" s="113"/>
      <c r="T23" s="130"/>
      <c r="U23" s="123"/>
      <c r="V23" s="100"/>
    </row>
    <row r="24" spans="1:22" ht="15.75" thickBot="1" x14ac:dyDescent="0.3">
      <c r="A24" s="107" t="s">
        <v>118</v>
      </c>
      <c r="B24" s="65">
        <v>0</v>
      </c>
      <c r="C24" s="66">
        <v>0</v>
      </c>
      <c r="E24" s="127"/>
      <c r="F24" s="127"/>
      <c r="G24" s="127"/>
      <c r="H24" s="113"/>
      <c r="I24" s="130"/>
      <c r="J24" s="113"/>
      <c r="K24" s="130"/>
      <c r="L24" s="108"/>
      <c r="M24" s="108"/>
      <c r="N24" s="108"/>
      <c r="O24" s="109"/>
      <c r="P24" s="109"/>
      <c r="Q24" s="119"/>
      <c r="R24" s="108"/>
      <c r="S24" s="108"/>
      <c r="T24" s="108"/>
      <c r="U24" s="108"/>
      <c r="V24" s="100"/>
    </row>
    <row r="25" spans="1:22" hidden="1" x14ac:dyDescent="0.25">
      <c r="A25" s="107" t="s">
        <v>119</v>
      </c>
      <c r="B25" s="65"/>
      <c r="C25" s="66"/>
      <c r="E25" s="109"/>
      <c r="F25" s="109"/>
      <c r="G25" s="109"/>
      <c r="H25" s="108"/>
      <c r="I25" s="108"/>
      <c r="J25" s="108"/>
      <c r="K25" s="108"/>
      <c r="L25" s="108"/>
      <c r="M25" s="117"/>
      <c r="N25" s="117"/>
      <c r="O25" s="109"/>
      <c r="P25" s="109"/>
      <c r="Q25" s="132"/>
      <c r="R25" s="108"/>
      <c r="S25" s="108"/>
      <c r="T25" s="108"/>
      <c r="U25" s="108"/>
      <c r="V25" s="100"/>
    </row>
    <row r="26" spans="1:22" hidden="1" x14ac:dyDescent="0.25">
      <c r="A26" s="107" t="s">
        <v>120</v>
      </c>
      <c r="B26" s="65"/>
      <c r="C26" s="66"/>
      <c r="E26" s="118"/>
      <c r="F26" s="118"/>
      <c r="G26" s="118"/>
      <c r="H26" s="108"/>
      <c r="I26" s="108"/>
      <c r="J26" s="108"/>
      <c r="K26" s="108"/>
      <c r="L26" s="108"/>
      <c r="M26" s="112"/>
      <c r="N26" s="112"/>
      <c r="O26" s="112"/>
      <c r="P26" s="114"/>
      <c r="Q26" s="133"/>
      <c r="R26" s="133"/>
      <c r="S26" s="113"/>
      <c r="T26" s="134"/>
      <c r="U26" s="109"/>
      <c r="V26" s="109"/>
    </row>
    <row r="27" spans="1:22" x14ac:dyDescent="0.25">
      <c r="A27" s="124"/>
      <c r="B27" s="65"/>
      <c r="C27" s="66"/>
      <c r="E27" s="112"/>
      <c r="F27" s="112"/>
      <c r="G27" s="112"/>
      <c r="H27" s="112"/>
      <c r="I27" s="135"/>
      <c r="J27" s="109"/>
      <c r="K27" s="135"/>
      <c r="L27" s="121"/>
      <c r="M27" s="119"/>
      <c r="N27" s="119"/>
      <c r="O27" s="119"/>
      <c r="P27" s="119"/>
      <c r="Q27" s="119"/>
      <c r="R27" s="119"/>
      <c r="S27" s="109"/>
      <c r="T27" s="109"/>
      <c r="U27" s="109"/>
      <c r="V27" s="136"/>
    </row>
    <row r="28" spans="1:22" x14ac:dyDescent="0.25">
      <c r="A28" s="104" t="s">
        <v>5</v>
      </c>
      <c r="B28" s="65"/>
      <c r="C28" s="66"/>
      <c r="E28" s="112"/>
      <c r="F28" s="112"/>
      <c r="G28" s="112"/>
      <c r="H28" s="112"/>
      <c r="I28" s="135"/>
      <c r="J28" s="109"/>
      <c r="K28" s="135"/>
      <c r="L28" s="123"/>
      <c r="M28" s="119"/>
      <c r="N28" s="119"/>
      <c r="O28" s="119"/>
      <c r="P28" s="119"/>
      <c r="Q28" s="119"/>
      <c r="R28" s="119"/>
      <c r="S28" s="109"/>
      <c r="T28" s="109"/>
      <c r="U28" s="109"/>
      <c r="V28" s="136"/>
    </row>
    <row r="29" spans="1:22" x14ac:dyDescent="0.25">
      <c r="A29" s="104" t="s">
        <v>7</v>
      </c>
      <c r="B29" s="105">
        <f>SUM(B30:B37)</f>
        <v>0</v>
      </c>
      <c r="C29" s="106">
        <f>SUM(C30:C37)</f>
        <v>553148.96</v>
      </c>
      <c r="E29" s="112"/>
      <c r="F29" s="112"/>
      <c r="G29" s="112"/>
      <c r="H29" s="112"/>
      <c r="I29" s="120"/>
      <c r="J29" s="108"/>
      <c r="K29" s="120"/>
      <c r="L29" s="123"/>
      <c r="M29" s="108"/>
      <c r="N29" s="112"/>
      <c r="O29" s="112"/>
      <c r="P29" s="112"/>
      <c r="Q29" s="128"/>
      <c r="R29" s="120"/>
      <c r="S29" s="108"/>
      <c r="T29" s="120"/>
      <c r="U29" s="123"/>
      <c r="V29" s="100"/>
    </row>
    <row r="30" spans="1:22" x14ac:dyDescent="0.25">
      <c r="A30" s="107" t="s">
        <v>121</v>
      </c>
      <c r="B30" s="65">
        <v>0</v>
      </c>
      <c r="C30" s="66">
        <v>553148.96</v>
      </c>
      <c r="E30" s="112"/>
      <c r="F30" s="112"/>
      <c r="G30" s="112"/>
      <c r="H30" s="112"/>
      <c r="I30" s="120"/>
      <c r="J30" s="108"/>
      <c r="K30" s="120"/>
      <c r="L30" s="123"/>
      <c r="M30" s="108"/>
      <c r="N30" s="112"/>
      <c r="O30" s="112"/>
      <c r="P30" s="112"/>
      <c r="Q30" s="128"/>
      <c r="R30" s="120"/>
      <c r="S30" s="108"/>
      <c r="T30" s="120"/>
      <c r="U30" s="123"/>
      <c r="V30" s="100"/>
    </row>
    <row r="31" spans="1:22" hidden="1" x14ac:dyDescent="0.25">
      <c r="A31" s="107" t="s">
        <v>122</v>
      </c>
      <c r="B31" s="65"/>
      <c r="C31" s="66"/>
      <c r="E31" s="112"/>
      <c r="F31" s="112"/>
      <c r="G31" s="112"/>
      <c r="H31" s="108"/>
      <c r="I31" s="120"/>
      <c r="J31" s="108"/>
      <c r="K31" s="120"/>
      <c r="L31" s="123"/>
      <c r="M31" s="108"/>
      <c r="N31" s="114"/>
      <c r="O31" s="109"/>
      <c r="P31" s="109"/>
      <c r="Q31" s="128"/>
      <c r="R31" s="120"/>
      <c r="S31" s="108"/>
      <c r="T31" s="120"/>
      <c r="U31" s="123"/>
      <c r="V31" s="100"/>
    </row>
    <row r="32" spans="1:22" ht="15.75" hidden="1" thickBot="1" x14ac:dyDescent="0.3">
      <c r="A32" s="107" t="s">
        <v>123</v>
      </c>
      <c r="B32" s="65"/>
      <c r="C32" s="66"/>
      <c r="E32" s="108"/>
      <c r="F32" s="109"/>
      <c r="G32" s="109"/>
      <c r="H32" s="108"/>
      <c r="I32" s="131"/>
      <c r="J32" s="108"/>
      <c r="K32" s="131"/>
      <c r="L32" s="108"/>
      <c r="M32" s="108"/>
      <c r="N32" s="108"/>
      <c r="O32" s="109"/>
      <c r="P32" s="109"/>
      <c r="Q32" s="119"/>
      <c r="R32" s="131"/>
      <c r="S32" s="108"/>
      <c r="T32" s="108"/>
      <c r="U32" s="108"/>
      <c r="V32" s="100"/>
    </row>
    <row r="33" spans="1:22" ht="15.75" hidden="1" thickBot="1" x14ac:dyDescent="0.3">
      <c r="A33" s="107" t="s">
        <v>124</v>
      </c>
      <c r="B33" s="65"/>
      <c r="C33" s="66"/>
      <c r="E33" s="127"/>
      <c r="F33" s="127"/>
      <c r="G33" s="127"/>
      <c r="H33" s="127"/>
      <c r="I33" s="130"/>
      <c r="J33" s="108"/>
      <c r="K33" s="130"/>
      <c r="L33" s="123"/>
      <c r="M33" s="127"/>
      <c r="N33" s="127"/>
      <c r="O33" s="109"/>
      <c r="P33" s="109"/>
      <c r="Q33" s="119"/>
      <c r="R33" s="130"/>
      <c r="S33" s="108"/>
      <c r="T33" s="137"/>
      <c r="U33" s="123"/>
      <c r="V33" s="100"/>
    </row>
    <row r="34" spans="1:22" hidden="1" x14ac:dyDescent="0.25">
      <c r="A34" s="107" t="s">
        <v>125</v>
      </c>
      <c r="B34" s="65"/>
      <c r="C34" s="66"/>
      <c r="E34" s="108"/>
      <c r="F34" s="109"/>
      <c r="G34" s="109"/>
      <c r="H34" s="108"/>
      <c r="I34" s="108"/>
      <c r="J34" s="108"/>
      <c r="K34" s="108"/>
      <c r="L34" s="108"/>
      <c r="M34" s="108"/>
      <c r="N34" s="108"/>
      <c r="O34" s="109"/>
      <c r="P34" s="109"/>
      <c r="Q34" s="119"/>
      <c r="R34" s="108"/>
      <c r="S34" s="108"/>
      <c r="T34" s="108"/>
      <c r="U34" s="108"/>
      <c r="V34" s="100"/>
    </row>
    <row r="35" spans="1:22" ht="27" hidden="1" thickBot="1" x14ac:dyDescent="0.3">
      <c r="A35" s="107" t="s">
        <v>126</v>
      </c>
      <c r="B35" s="65"/>
      <c r="C35" s="66"/>
      <c r="E35" s="127"/>
      <c r="F35" s="127"/>
      <c r="G35" s="127"/>
      <c r="H35" s="113"/>
      <c r="I35" s="138"/>
      <c r="J35" s="113"/>
      <c r="K35" s="138"/>
      <c r="L35" s="123"/>
      <c r="M35" s="127"/>
      <c r="N35" s="127"/>
      <c r="O35" s="116"/>
      <c r="P35" s="116"/>
      <c r="Q35" s="119"/>
      <c r="R35" s="138"/>
      <c r="S35" s="113"/>
      <c r="T35" s="138"/>
      <c r="U35" s="123"/>
      <c r="V35" s="100"/>
    </row>
    <row r="36" spans="1:22" hidden="1" x14ac:dyDescent="0.25">
      <c r="A36" s="107" t="s">
        <v>127</v>
      </c>
      <c r="B36" s="65"/>
      <c r="C36" s="66"/>
    </row>
    <row r="37" spans="1:22" hidden="1" x14ac:dyDescent="0.25">
      <c r="A37" s="107" t="s">
        <v>128</v>
      </c>
      <c r="B37" s="65"/>
      <c r="C37" s="66"/>
    </row>
    <row r="38" spans="1:22" x14ac:dyDescent="0.25">
      <c r="A38" s="124"/>
      <c r="B38" s="65"/>
      <c r="C38" s="66"/>
    </row>
    <row r="39" spans="1:22" x14ac:dyDescent="0.25">
      <c r="A39" s="104" t="s">
        <v>15</v>
      </c>
      <c r="B39" s="105">
        <f>SUM(B40:B45)</f>
        <v>0</v>
      </c>
      <c r="C39" s="106">
        <f>SUM(C40:C45)</f>
        <v>0</v>
      </c>
    </row>
    <row r="40" spans="1:22" hidden="1" x14ac:dyDescent="0.25">
      <c r="A40" s="107" t="s">
        <v>129</v>
      </c>
      <c r="B40" s="65"/>
      <c r="C40" s="66"/>
    </row>
    <row r="41" spans="1:22" hidden="1" x14ac:dyDescent="0.25">
      <c r="A41" s="107" t="s">
        <v>130</v>
      </c>
      <c r="B41" s="65"/>
      <c r="C41" s="66"/>
    </row>
    <row r="42" spans="1:22" hidden="1" x14ac:dyDescent="0.25">
      <c r="A42" s="107" t="s">
        <v>131</v>
      </c>
      <c r="B42" s="65"/>
      <c r="C42" s="66"/>
    </row>
    <row r="43" spans="1:22" hidden="1" x14ac:dyDescent="0.25">
      <c r="A43" s="107" t="s">
        <v>132</v>
      </c>
      <c r="B43" s="65"/>
      <c r="C43" s="66"/>
    </row>
    <row r="44" spans="1:22" ht="26.25" hidden="1" x14ac:dyDescent="0.25">
      <c r="A44" s="107" t="s">
        <v>133</v>
      </c>
      <c r="B44" s="65"/>
      <c r="C44" s="66"/>
    </row>
    <row r="45" spans="1:22" hidden="1" x14ac:dyDescent="0.25">
      <c r="A45" s="107" t="s">
        <v>134</v>
      </c>
      <c r="B45" s="65"/>
      <c r="C45" s="66"/>
    </row>
    <row r="46" spans="1:22" x14ac:dyDescent="0.25">
      <c r="A46" s="124"/>
      <c r="B46" s="65"/>
      <c r="C46" s="66"/>
    </row>
    <row r="47" spans="1:22" x14ac:dyDescent="0.25">
      <c r="A47" s="104" t="s">
        <v>135</v>
      </c>
      <c r="B47" s="65"/>
      <c r="C47" s="66"/>
    </row>
    <row r="48" spans="1:22" x14ac:dyDescent="0.25">
      <c r="A48" s="104" t="s">
        <v>27</v>
      </c>
      <c r="B48" s="65">
        <f>SUM(B49:B51)</f>
        <v>0</v>
      </c>
      <c r="C48" s="66">
        <f>SUM(C49:C51)</f>
        <v>0</v>
      </c>
    </row>
    <row r="49" spans="1:5" x14ac:dyDescent="0.25">
      <c r="A49" s="107" t="s">
        <v>66</v>
      </c>
      <c r="B49" s="65">
        <v>0</v>
      </c>
      <c r="C49" s="66"/>
    </row>
    <row r="50" spans="1:5" hidden="1" x14ac:dyDescent="0.25">
      <c r="A50" s="107" t="s">
        <v>97</v>
      </c>
      <c r="B50" s="65"/>
      <c r="C50" s="66"/>
    </row>
    <row r="51" spans="1:5" hidden="1" x14ac:dyDescent="0.25">
      <c r="A51" s="107" t="s">
        <v>136</v>
      </c>
      <c r="B51" s="65"/>
      <c r="C51" s="66"/>
    </row>
    <row r="52" spans="1:5" x14ac:dyDescent="0.25">
      <c r="A52" s="124"/>
      <c r="B52" s="65"/>
      <c r="C52" s="66"/>
    </row>
    <row r="53" spans="1:5" x14ac:dyDescent="0.25">
      <c r="A53" s="104" t="s">
        <v>30</v>
      </c>
      <c r="B53" s="105">
        <f>SUM(B54:B58)</f>
        <v>0</v>
      </c>
      <c r="C53" s="106">
        <f>SUM(C54:C58)</f>
        <v>1114108.3899999999</v>
      </c>
    </row>
    <row r="54" spans="1:5" x14ac:dyDescent="0.25">
      <c r="A54" s="107" t="s">
        <v>84</v>
      </c>
      <c r="B54" s="65">
        <v>0</v>
      </c>
      <c r="C54" s="66">
        <v>1114108.3899999999</v>
      </c>
    </row>
    <row r="55" spans="1:5" x14ac:dyDescent="0.25">
      <c r="A55" s="107" t="s">
        <v>94</v>
      </c>
      <c r="B55" s="65">
        <v>0</v>
      </c>
      <c r="C55" s="66">
        <v>0</v>
      </c>
    </row>
    <row r="56" spans="1:5" hidden="1" x14ac:dyDescent="0.25">
      <c r="A56" s="107" t="s">
        <v>95</v>
      </c>
      <c r="B56" s="65"/>
      <c r="C56" s="66"/>
    </row>
    <row r="57" spans="1:5" hidden="1" x14ac:dyDescent="0.25">
      <c r="A57" s="107" t="s">
        <v>137</v>
      </c>
      <c r="B57" s="65"/>
      <c r="C57" s="66"/>
    </row>
    <row r="58" spans="1:5" hidden="1" x14ac:dyDescent="0.25">
      <c r="A58" s="107" t="s">
        <v>138</v>
      </c>
      <c r="B58" s="65"/>
      <c r="C58" s="66"/>
    </row>
    <row r="59" spans="1:5" hidden="1" x14ac:dyDescent="0.25">
      <c r="A59" s="124"/>
      <c r="B59" s="65"/>
      <c r="C59" s="66"/>
    </row>
    <row r="60" spans="1:5" ht="26.25" hidden="1" x14ac:dyDescent="0.25">
      <c r="A60" s="104" t="s">
        <v>36</v>
      </c>
      <c r="B60" s="65"/>
      <c r="C60" s="66"/>
    </row>
    <row r="61" spans="1:5" hidden="1" x14ac:dyDescent="0.25">
      <c r="A61" s="107" t="s">
        <v>139</v>
      </c>
      <c r="B61" s="65"/>
      <c r="C61" s="66"/>
    </row>
    <row r="62" spans="1:5" hidden="1" x14ac:dyDescent="0.25">
      <c r="A62" s="107" t="s">
        <v>140</v>
      </c>
      <c r="B62" s="65"/>
      <c r="C62" s="66"/>
    </row>
    <row r="63" spans="1:5" ht="15.75" thickBot="1" x14ac:dyDescent="0.3">
      <c r="A63" s="35"/>
      <c r="B63" s="139"/>
      <c r="C63" s="140"/>
    </row>
    <row r="64" spans="1:5" x14ac:dyDescent="0.25">
      <c r="A64" s="93"/>
      <c r="B64" s="141"/>
      <c r="C64" s="141"/>
      <c r="E64" s="95">
        <f>+B53+B17+B8+B29</f>
        <v>4862913.42</v>
      </c>
    </row>
    <row r="65" spans="1:6" x14ac:dyDescent="0.25">
      <c r="A65" s="93"/>
      <c r="B65" s="141"/>
      <c r="C65" s="141"/>
      <c r="E65" s="95">
        <f>+C29+C17+C8+C53</f>
        <v>4862913.4499999993</v>
      </c>
    </row>
    <row r="66" spans="1:6" x14ac:dyDescent="0.25">
      <c r="E66" s="95">
        <f>+E65-E64</f>
        <v>2.9999999329447746E-2</v>
      </c>
    </row>
    <row r="68" spans="1:6" x14ac:dyDescent="0.25">
      <c r="A68" s="44"/>
      <c r="B68" s="73"/>
      <c r="C68" s="142"/>
      <c r="D68"/>
      <c r="F68" s="95"/>
    </row>
    <row r="69" spans="1:6" x14ac:dyDescent="0.25">
      <c r="A69" s="47"/>
      <c r="B69" s="75"/>
      <c r="C69" s="142"/>
      <c r="D69"/>
      <c r="F69" s="95"/>
    </row>
    <row r="70" spans="1:6" x14ac:dyDescent="0.25">
      <c r="A70" s="47"/>
    </row>
  </sheetData>
  <mergeCells count="85">
    <mergeCell ref="O35:P35"/>
    <mergeCell ref="F32:G32"/>
    <mergeCell ref="O32:P32"/>
    <mergeCell ref="Q32:Q35"/>
    <mergeCell ref="E33:H33"/>
    <mergeCell ref="M33:N33"/>
    <mergeCell ref="O33:P33"/>
    <mergeCell ref="F34:G34"/>
    <mergeCell ref="O34:P34"/>
    <mergeCell ref="E35:G35"/>
    <mergeCell ref="M35:N35"/>
    <mergeCell ref="M28:R28"/>
    <mergeCell ref="E29:H29"/>
    <mergeCell ref="N29:P29"/>
    <mergeCell ref="E30:H30"/>
    <mergeCell ref="N30:P30"/>
    <mergeCell ref="E31:G31"/>
    <mergeCell ref="O31:P31"/>
    <mergeCell ref="U26:V26"/>
    <mergeCell ref="E27:H28"/>
    <mergeCell ref="I27:I28"/>
    <mergeCell ref="J27:J28"/>
    <mergeCell ref="K27:K28"/>
    <mergeCell ref="M27:R27"/>
    <mergeCell ref="S27:S28"/>
    <mergeCell ref="T27:T28"/>
    <mergeCell ref="U27:U28"/>
    <mergeCell ref="V27:V28"/>
    <mergeCell ref="E25:G25"/>
    <mergeCell ref="M25:N25"/>
    <mergeCell ref="O25:P25"/>
    <mergeCell ref="E26:G26"/>
    <mergeCell ref="M26:O26"/>
    <mergeCell ref="Q26:R26"/>
    <mergeCell ref="F22:G22"/>
    <mergeCell ref="O22:P22"/>
    <mergeCell ref="Q22:Q24"/>
    <mergeCell ref="F23:G23"/>
    <mergeCell ref="M23:N23"/>
    <mergeCell ref="O23:P23"/>
    <mergeCell ref="E24:G24"/>
    <mergeCell ref="O24:P24"/>
    <mergeCell ref="F18:H18"/>
    <mergeCell ref="O18:P18"/>
    <mergeCell ref="F19:H19"/>
    <mergeCell ref="M19:S19"/>
    <mergeCell ref="F20:G20"/>
    <mergeCell ref="M20:P20"/>
    <mergeCell ref="S20:S21"/>
    <mergeCell ref="E21:H21"/>
    <mergeCell ref="M21:N21"/>
    <mergeCell ref="O21:P21"/>
    <mergeCell ref="E14:G14"/>
    <mergeCell ref="M14:R14"/>
    <mergeCell ref="F15:G15"/>
    <mergeCell ref="O15:P15"/>
    <mergeCell ref="Q15:Q17"/>
    <mergeCell ref="F16:G16"/>
    <mergeCell ref="O16:P16"/>
    <mergeCell ref="E17:I17"/>
    <mergeCell ref="M17:P17"/>
    <mergeCell ref="M11:N11"/>
    <mergeCell ref="O11:P11"/>
    <mergeCell ref="F12:G12"/>
    <mergeCell ref="O12:P12"/>
    <mergeCell ref="E13:G13"/>
    <mergeCell ref="M13:N13"/>
    <mergeCell ref="O13:P13"/>
    <mergeCell ref="E7:F7"/>
    <mergeCell ref="G7:U7"/>
    <mergeCell ref="E8:F8"/>
    <mergeCell ref="G8:U8"/>
    <mergeCell ref="F9:G9"/>
    <mergeCell ref="O9:P9"/>
    <mergeCell ref="Q9:Q13"/>
    <mergeCell ref="F10:G10"/>
    <mergeCell ref="O10:P10"/>
    <mergeCell ref="E11:G11"/>
    <mergeCell ref="A4:C4"/>
    <mergeCell ref="A5:C5"/>
    <mergeCell ref="E5:F5"/>
    <mergeCell ref="G5:U5"/>
    <mergeCell ref="A6:C6"/>
    <mergeCell ref="E6:F6"/>
    <mergeCell ref="G6:U6"/>
  </mergeCells>
  <pageMargins left="0.51181102362204722" right="0.31496062992125984" top="0.74803149606299213" bottom="0.35433070866141736" header="0.31496062992125984" footer="0.31496062992125984"/>
  <pageSetup scale="85" orientation="landscape" horizontalDpi="4294967293" verticalDpi="4294967293" r:id="rId1"/>
  <headerFooter>
    <oddFooter>&amp;R&amp;14 &amp;"BenguiatGot Bk BT,Negrita"4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86"/>
  <sheetViews>
    <sheetView workbookViewId="0">
      <selection activeCell="A3" sqref="A3:G3"/>
    </sheetView>
  </sheetViews>
  <sheetFormatPr baseColWidth="10" defaultRowHeight="15.75" x14ac:dyDescent="0.25"/>
  <cols>
    <col min="1" max="1" width="64" style="2" customWidth="1"/>
    <col min="2" max="2" width="42.28515625" style="1" customWidth="1"/>
    <col min="3" max="3" width="37.5703125" style="1" customWidth="1"/>
    <col min="4" max="5" width="11.7109375" style="1" bestFit="1" customWidth="1"/>
    <col min="6" max="6" width="12.28515625" style="1" bestFit="1" customWidth="1"/>
    <col min="7" max="7" width="13.85546875" style="1" bestFit="1" customWidth="1"/>
    <col min="8" max="16384" width="11.42578125" style="1"/>
  </cols>
  <sheetData>
    <row r="2" spans="1:5" x14ac:dyDescent="0.25">
      <c r="C2" s="3"/>
    </row>
    <row r="3" spans="1:5" ht="16.5" thickBot="1" x14ac:dyDescent="0.3"/>
    <row r="4" spans="1:5" x14ac:dyDescent="0.25">
      <c r="A4" s="4" t="s">
        <v>0</v>
      </c>
      <c r="B4" s="5"/>
      <c r="C4" s="6"/>
    </row>
    <row r="5" spans="1:5" x14ac:dyDescent="0.25">
      <c r="A5" s="7" t="s">
        <v>141</v>
      </c>
      <c r="B5" s="8"/>
      <c r="C5" s="9"/>
    </row>
    <row r="6" spans="1:5" ht="16.5" thickBot="1" x14ac:dyDescent="0.3">
      <c r="A6" s="143" t="s">
        <v>142</v>
      </c>
      <c r="B6" s="144"/>
      <c r="C6" s="145"/>
    </row>
    <row r="7" spans="1:5" x14ac:dyDescent="0.25">
      <c r="A7" s="146" t="s">
        <v>86</v>
      </c>
      <c r="B7" s="147">
        <v>42401</v>
      </c>
      <c r="C7" s="148">
        <v>42430</v>
      </c>
    </row>
    <row r="8" spans="1:5" x14ac:dyDescent="0.25">
      <c r="A8" s="149"/>
      <c r="B8" s="16"/>
      <c r="C8" s="150"/>
    </row>
    <row r="9" spans="1:5" x14ac:dyDescent="0.25">
      <c r="A9" s="151" t="s">
        <v>143</v>
      </c>
      <c r="B9" s="63"/>
      <c r="C9" s="19"/>
    </row>
    <row r="10" spans="1:5" x14ac:dyDescent="0.25">
      <c r="A10" s="152" t="s">
        <v>144</v>
      </c>
      <c r="B10" s="153">
        <f>SUM(B15:B20)</f>
        <v>7787802.4399999995</v>
      </c>
      <c r="C10" s="154">
        <f>SUM(C15:C20)</f>
        <v>4543017.4200000018</v>
      </c>
      <c r="E10" s="25"/>
    </row>
    <row r="11" spans="1:5" hidden="1" x14ac:dyDescent="0.25">
      <c r="A11" s="64" t="s">
        <v>145</v>
      </c>
      <c r="B11" s="63"/>
      <c r="C11" s="19"/>
    </row>
    <row r="12" spans="1:5" hidden="1" x14ac:dyDescent="0.25">
      <c r="A12" s="64" t="s">
        <v>146</v>
      </c>
      <c r="B12" s="63"/>
      <c r="C12" s="19"/>
    </row>
    <row r="13" spans="1:5" hidden="1" x14ac:dyDescent="0.25">
      <c r="A13" s="64" t="s">
        <v>147</v>
      </c>
      <c r="B13" s="63"/>
      <c r="C13" s="19"/>
    </row>
    <row r="14" spans="1:5" hidden="1" x14ac:dyDescent="0.25">
      <c r="A14" s="64" t="s">
        <v>148</v>
      </c>
      <c r="B14" s="63"/>
      <c r="C14" s="19"/>
    </row>
    <row r="15" spans="1:5" x14ac:dyDescent="0.25">
      <c r="A15" s="64" t="s">
        <v>149</v>
      </c>
      <c r="B15" s="63">
        <v>2999.74</v>
      </c>
      <c r="C15" s="19">
        <f>+'Edo. de Actividades'!J17</f>
        <v>12145.44</v>
      </c>
    </row>
    <row r="16" spans="1:5" hidden="1" x14ac:dyDescent="0.25">
      <c r="A16" s="64" t="s">
        <v>150</v>
      </c>
      <c r="B16" s="63"/>
      <c r="C16" s="19"/>
    </row>
    <row r="17" spans="1:5" x14ac:dyDescent="0.25">
      <c r="A17" s="64" t="s">
        <v>151</v>
      </c>
      <c r="B17" s="63">
        <v>798640.7</v>
      </c>
      <c r="C17" s="19">
        <f>+'Edo. de Actividades'!J10</f>
        <v>439984.30999999959</v>
      </c>
    </row>
    <row r="18" spans="1:5" ht="38.25" hidden="1" x14ac:dyDescent="0.25">
      <c r="A18" s="64" t="s">
        <v>152</v>
      </c>
      <c r="B18" s="63"/>
      <c r="C18" s="19"/>
    </row>
    <row r="19" spans="1:5" x14ac:dyDescent="0.25">
      <c r="A19" s="64" t="s">
        <v>45</v>
      </c>
      <c r="B19" s="63">
        <v>6986162</v>
      </c>
      <c r="C19" s="19">
        <f>+'Edo. de Actividades'!J14-'Edo. Sit. Financiera'!D9</f>
        <v>4090887.6700000018</v>
      </c>
      <c r="E19" s="25"/>
    </row>
    <row r="20" spans="1:5" x14ac:dyDescent="0.25">
      <c r="A20" s="64" t="s">
        <v>153</v>
      </c>
      <c r="B20" s="63">
        <v>0</v>
      </c>
      <c r="C20" s="19">
        <v>0</v>
      </c>
      <c r="E20" s="25"/>
    </row>
    <row r="21" spans="1:5" hidden="1" x14ac:dyDescent="0.25">
      <c r="A21" s="64" t="s">
        <v>154</v>
      </c>
      <c r="B21" s="63"/>
      <c r="C21" s="19"/>
    </row>
    <row r="22" spans="1:5" x14ac:dyDescent="0.25">
      <c r="A22" s="64"/>
      <c r="B22" s="63"/>
      <c r="C22" s="19"/>
    </row>
    <row r="23" spans="1:5" x14ac:dyDescent="0.25">
      <c r="A23" s="151" t="s">
        <v>155</v>
      </c>
      <c r="B23" s="153">
        <f>SUM(B24:B30)</f>
        <v>9664807.7800000012</v>
      </c>
      <c r="C23" s="154">
        <f>SUM(C24:C30)</f>
        <v>8735788.3500000015</v>
      </c>
    </row>
    <row r="24" spans="1:5" x14ac:dyDescent="0.25">
      <c r="A24" s="64" t="s">
        <v>156</v>
      </c>
      <c r="B24" s="63">
        <v>7323840.1200000001</v>
      </c>
      <c r="C24" s="19">
        <f>+'Edo. de Actividades'!$J$23-'Edo. Sit. Financiera'!$H$8</f>
        <v>6998373.6300000008</v>
      </c>
    </row>
    <row r="25" spans="1:5" x14ac:dyDescent="0.25">
      <c r="A25" s="64" t="s">
        <v>157</v>
      </c>
      <c r="B25" s="63">
        <v>202444.98</v>
      </c>
      <c r="C25" s="19">
        <f>+'Edo. de Actividades'!$J$24+'Edo. Sit. Financiera'!$D$10</f>
        <v>297797.33</v>
      </c>
    </row>
    <row r="26" spans="1:5" x14ac:dyDescent="0.25">
      <c r="A26" s="64" t="s">
        <v>158</v>
      </c>
      <c r="B26" s="63">
        <v>1848933.68</v>
      </c>
      <c r="C26" s="19">
        <f>+'Edo. de Actividades'!$J$25+'Edo. Sit. Financiera'!D11</f>
        <v>1345997.39</v>
      </c>
    </row>
    <row r="27" spans="1:5" hidden="1" x14ac:dyDescent="0.25">
      <c r="A27" s="64" t="s">
        <v>56</v>
      </c>
      <c r="B27" s="63"/>
      <c r="C27" s="19"/>
    </row>
    <row r="28" spans="1:5" hidden="1" x14ac:dyDescent="0.25">
      <c r="A28" s="64" t="s">
        <v>159</v>
      </c>
      <c r="B28" s="63"/>
      <c r="C28" s="19"/>
    </row>
    <row r="29" spans="1:5" hidden="1" x14ac:dyDescent="0.25">
      <c r="A29" s="64" t="s">
        <v>58</v>
      </c>
      <c r="B29" s="63"/>
      <c r="C29" s="19"/>
    </row>
    <row r="30" spans="1:5" x14ac:dyDescent="0.25">
      <c r="A30" s="64" t="s">
        <v>160</v>
      </c>
      <c r="B30" s="63">
        <v>289589</v>
      </c>
      <c r="C30" s="19">
        <f>+'Edo. de Actividades'!$J$30</f>
        <v>93620</v>
      </c>
    </row>
    <row r="31" spans="1:5" hidden="1" x14ac:dyDescent="0.25">
      <c r="A31" s="64" t="s">
        <v>60</v>
      </c>
      <c r="B31" s="63"/>
      <c r="C31" s="19"/>
    </row>
    <row r="32" spans="1:5" ht="25.5" hidden="1" x14ac:dyDescent="0.25">
      <c r="A32" s="64" t="s">
        <v>61</v>
      </c>
      <c r="B32" s="63"/>
      <c r="C32" s="19"/>
    </row>
    <row r="33" spans="1:4" hidden="1" x14ac:dyDescent="0.25">
      <c r="A33" s="64" t="s">
        <v>62</v>
      </c>
      <c r="B33" s="63"/>
      <c r="C33" s="19"/>
    </row>
    <row r="34" spans="1:4" hidden="1" x14ac:dyDescent="0.25">
      <c r="A34" s="64" t="s">
        <v>63</v>
      </c>
      <c r="B34" s="63"/>
      <c r="C34" s="19"/>
    </row>
    <row r="35" spans="1:4" hidden="1" x14ac:dyDescent="0.25">
      <c r="A35" s="64" t="s">
        <v>64</v>
      </c>
      <c r="B35" s="63"/>
      <c r="C35" s="19"/>
    </row>
    <row r="36" spans="1:4" hidden="1" x14ac:dyDescent="0.25">
      <c r="A36" s="64" t="s">
        <v>65</v>
      </c>
      <c r="B36" s="63"/>
      <c r="C36" s="19"/>
    </row>
    <row r="37" spans="1:4" hidden="1" x14ac:dyDescent="0.25">
      <c r="A37" s="64" t="s">
        <v>66</v>
      </c>
      <c r="B37" s="63"/>
      <c r="C37" s="19"/>
    </row>
    <row r="38" spans="1:4" hidden="1" x14ac:dyDescent="0.25">
      <c r="A38" s="64" t="s">
        <v>67</v>
      </c>
      <c r="B38" s="63"/>
      <c r="C38" s="19"/>
    </row>
    <row r="39" spans="1:4" hidden="1" x14ac:dyDescent="0.25">
      <c r="A39" s="64" t="s">
        <v>161</v>
      </c>
      <c r="B39" s="63"/>
      <c r="C39" s="19"/>
    </row>
    <row r="40" spans="1:4" x14ac:dyDescent="0.25">
      <c r="A40" s="152" t="s">
        <v>162</v>
      </c>
      <c r="B40" s="153">
        <f>+B10-B23</f>
        <v>-1877005.3400000017</v>
      </c>
      <c r="C40" s="154">
        <f>+C10-C23</f>
        <v>-4192770.9299999997</v>
      </c>
      <c r="D40" s="25"/>
    </row>
    <row r="41" spans="1:4" x14ac:dyDescent="0.25">
      <c r="A41" s="149"/>
      <c r="B41" s="63"/>
      <c r="C41" s="19"/>
    </row>
    <row r="42" spans="1:4" x14ac:dyDescent="0.25">
      <c r="A42" s="151" t="s">
        <v>163</v>
      </c>
      <c r="B42" s="63"/>
      <c r="C42" s="19"/>
    </row>
    <row r="43" spans="1:4" hidden="1" x14ac:dyDescent="0.25">
      <c r="A43" s="151" t="s">
        <v>144</v>
      </c>
      <c r="B43" s="63"/>
      <c r="C43" s="19"/>
    </row>
    <row r="44" spans="1:4" ht="25.5" hidden="1" x14ac:dyDescent="0.25">
      <c r="A44" s="64" t="s">
        <v>164</v>
      </c>
      <c r="B44" s="63"/>
      <c r="C44" s="19"/>
    </row>
    <row r="45" spans="1:4" hidden="1" x14ac:dyDescent="0.25">
      <c r="A45" s="64" t="s">
        <v>115</v>
      </c>
      <c r="B45" s="63"/>
      <c r="C45" s="19"/>
    </row>
    <row r="46" spans="1:4" hidden="1" x14ac:dyDescent="0.25">
      <c r="A46" s="64" t="s">
        <v>165</v>
      </c>
      <c r="B46" s="63"/>
      <c r="C46" s="19"/>
    </row>
    <row r="47" spans="1:4" x14ac:dyDescent="0.25">
      <c r="A47" s="151" t="s">
        <v>155</v>
      </c>
      <c r="B47" s="63"/>
      <c r="C47" s="19"/>
    </row>
    <row r="48" spans="1:4" ht="25.5" hidden="1" x14ac:dyDescent="0.25">
      <c r="A48" s="64" t="s">
        <v>164</v>
      </c>
      <c r="B48" s="63"/>
      <c r="C48" s="19"/>
    </row>
    <row r="49" spans="1:6" x14ac:dyDescent="0.25">
      <c r="A49" s="64" t="s">
        <v>115</v>
      </c>
      <c r="B49" s="63">
        <v>28823.64</v>
      </c>
      <c r="C49" s="19">
        <f>+'Edo. Sit. Financiera'!D17+'Edo. Sit. Financiera'!D18+'Edo. Sit. Financiera'!D19+'Edo. Sit. Financiera'!D20</f>
        <v>179138.01000000536</v>
      </c>
    </row>
    <row r="50" spans="1:6" hidden="1" x14ac:dyDescent="0.25">
      <c r="A50" s="64" t="s">
        <v>166</v>
      </c>
      <c r="B50" s="63"/>
      <c r="C50" s="19"/>
    </row>
    <row r="51" spans="1:6" x14ac:dyDescent="0.25">
      <c r="A51" s="151" t="s">
        <v>167</v>
      </c>
      <c r="B51" s="63"/>
      <c r="C51" s="19"/>
    </row>
    <row r="52" spans="1:6" x14ac:dyDescent="0.25">
      <c r="A52" s="152"/>
      <c r="B52" s="63"/>
      <c r="C52" s="19"/>
      <c r="F52" s="25"/>
    </row>
    <row r="53" spans="1:6" hidden="1" x14ac:dyDescent="0.25">
      <c r="A53" s="152" t="s">
        <v>168</v>
      </c>
      <c r="B53" s="63"/>
      <c r="C53" s="19"/>
    </row>
    <row r="54" spans="1:6" hidden="1" x14ac:dyDescent="0.25">
      <c r="A54" s="152" t="s">
        <v>144</v>
      </c>
      <c r="B54" s="63"/>
      <c r="C54" s="19"/>
    </row>
    <row r="55" spans="1:6" hidden="1" x14ac:dyDescent="0.25">
      <c r="A55" s="64" t="s">
        <v>169</v>
      </c>
      <c r="B55" s="63"/>
      <c r="C55" s="19"/>
    </row>
    <row r="56" spans="1:6" hidden="1" x14ac:dyDescent="0.25">
      <c r="A56" s="64" t="s">
        <v>170</v>
      </c>
      <c r="B56" s="63"/>
      <c r="C56" s="19"/>
    </row>
    <row r="57" spans="1:6" hidden="1" x14ac:dyDescent="0.25">
      <c r="A57" s="64" t="s">
        <v>171</v>
      </c>
      <c r="B57" s="63"/>
      <c r="C57" s="19"/>
    </row>
    <row r="58" spans="1:6" hidden="1" x14ac:dyDescent="0.25">
      <c r="A58" s="64" t="s">
        <v>172</v>
      </c>
      <c r="B58" s="63"/>
      <c r="C58" s="19"/>
    </row>
    <row r="59" spans="1:6" hidden="1" x14ac:dyDescent="0.25">
      <c r="A59" s="152" t="s">
        <v>155</v>
      </c>
      <c r="B59" s="63"/>
      <c r="C59" s="19"/>
    </row>
    <row r="60" spans="1:6" hidden="1" x14ac:dyDescent="0.25">
      <c r="A60" s="64" t="s">
        <v>173</v>
      </c>
      <c r="B60" s="63"/>
      <c r="C60" s="19"/>
    </row>
    <row r="61" spans="1:6" hidden="1" x14ac:dyDescent="0.25">
      <c r="A61" s="64" t="s">
        <v>170</v>
      </c>
      <c r="B61" s="63"/>
      <c r="C61" s="19"/>
    </row>
    <row r="62" spans="1:6" hidden="1" x14ac:dyDescent="0.25">
      <c r="A62" s="64" t="s">
        <v>171</v>
      </c>
      <c r="B62" s="63"/>
      <c r="C62" s="19"/>
    </row>
    <row r="63" spans="1:6" hidden="1" x14ac:dyDescent="0.25">
      <c r="A63" s="64" t="s">
        <v>174</v>
      </c>
      <c r="B63" s="63"/>
      <c r="C63" s="19"/>
    </row>
    <row r="64" spans="1:6" hidden="1" x14ac:dyDescent="0.25">
      <c r="A64" s="152" t="s">
        <v>175</v>
      </c>
      <c r="B64" s="63"/>
      <c r="C64" s="19"/>
    </row>
    <row r="65" spans="1:7" x14ac:dyDescent="0.25">
      <c r="A65" s="152"/>
      <c r="B65" s="63"/>
      <c r="C65" s="19"/>
    </row>
    <row r="66" spans="1:7" ht="25.5" x14ac:dyDescent="0.25">
      <c r="A66" s="152" t="s">
        <v>176</v>
      </c>
      <c r="B66" s="63">
        <f>+B40-B49</f>
        <v>-1905828.9800000016</v>
      </c>
      <c r="C66" s="19">
        <f>+C40-C49</f>
        <v>-4371908.9400000051</v>
      </c>
    </row>
    <row r="67" spans="1:7" x14ac:dyDescent="0.25">
      <c r="A67" s="151" t="s">
        <v>177</v>
      </c>
      <c r="B67" s="63">
        <v>13628002.35</v>
      </c>
      <c r="C67" s="19">
        <f>+B68</f>
        <v>11722173.369999997</v>
      </c>
    </row>
    <row r="68" spans="1:7" ht="15" customHeight="1" thickBot="1" x14ac:dyDescent="0.3">
      <c r="A68" s="155" t="s">
        <v>178</v>
      </c>
      <c r="B68" s="70">
        <f>+B67+B66</f>
        <v>11722173.369999997</v>
      </c>
      <c r="C68" s="71">
        <f>+C67+C66</f>
        <v>7350264.4299999923</v>
      </c>
      <c r="D68" s="25"/>
      <c r="F68" s="25"/>
      <c r="G68" s="156"/>
    </row>
    <row r="69" spans="1:7" x14ac:dyDescent="0.25">
      <c r="A69" s="157"/>
      <c r="B69" s="158"/>
      <c r="C69" s="158"/>
      <c r="E69" s="25"/>
    </row>
    <row r="70" spans="1:7" x14ac:dyDescent="0.25">
      <c r="A70" s="157"/>
      <c r="B70" s="158"/>
      <c r="C70" s="158"/>
    </row>
    <row r="71" spans="1:7" x14ac:dyDescent="0.25">
      <c r="A71" s="157"/>
      <c r="B71" s="158"/>
      <c r="C71" s="158"/>
    </row>
    <row r="72" spans="1:7" x14ac:dyDescent="0.25">
      <c r="A72" s="157"/>
      <c r="B72" s="158"/>
      <c r="C72" s="158"/>
    </row>
    <row r="73" spans="1:7" x14ac:dyDescent="0.25">
      <c r="A73" s="157"/>
      <c r="B73" s="159"/>
      <c r="C73" s="159"/>
    </row>
    <row r="74" spans="1:7" x14ac:dyDescent="0.25">
      <c r="A74" s="44"/>
      <c r="B74" s="73"/>
      <c r="C74" s="142"/>
      <c r="E74" s="95"/>
      <c r="F74" s="95"/>
    </row>
    <row r="75" spans="1:7" x14ac:dyDescent="0.25">
      <c r="A75" s="47"/>
      <c r="B75" s="75"/>
      <c r="C75" s="142"/>
      <c r="E75" s="95"/>
      <c r="F75" s="95"/>
    </row>
    <row r="76" spans="1:7" x14ac:dyDescent="0.25">
      <c r="A76" s="47"/>
      <c r="B76" s="159"/>
      <c r="C76" s="159"/>
    </row>
    <row r="77" spans="1:7" x14ac:dyDescent="0.25">
      <c r="A77" s="157"/>
      <c r="B77" s="159"/>
      <c r="C77" s="159"/>
    </row>
    <row r="78" spans="1:7" x14ac:dyDescent="0.25">
      <c r="A78" s="157"/>
      <c r="B78" s="159"/>
      <c r="C78" s="159"/>
    </row>
    <row r="79" spans="1:7" x14ac:dyDescent="0.25">
      <c r="A79" s="160"/>
      <c r="B79" s="93"/>
      <c r="C79" s="93"/>
    </row>
    <row r="80" spans="1:7" x14ac:dyDescent="0.25">
      <c r="A80" s="160"/>
      <c r="B80" s="93"/>
      <c r="C80" s="93"/>
    </row>
    <row r="81" spans="1:3" x14ac:dyDescent="0.25">
      <c r="A81" s="160"/>
      <c r="B81" s="93"/>
      <c r="C81" s="93"/>
    </row>
    <row r="82" spans="1:3" x14ac:dyDescent="0.25">
      <c r="A82" s="160"/>
      <c r="B82" s="93"/>
      <c r="C82" s="93"/>
    </row>
    <row r="83" spans="1:3" x14ac:dyDescent="0.25">
      <c r="A83" s="160"/>
      <c r="B83" s="93"/>
      <c r="C83" s="93"/>
    </row>
    <row r="84" spans="1:3" x14ac:dyDescent="0.25">
      <c r="A84" s="160"/>
      <c r="B84" s="93"/>
      <c r="C84" s="93"/>
    </row>
    <row r="85" spans="1:3" x14ac:dyDescent="0.25">
      <c r="A85" s="160"/>
      <c r="B85" s="93"/>
      <c r="C85" s="93"/>
    </row>
    <row r="86" spans="1:3" x14ac:dyDescent="0.25">
      <c r="A86" s="160"/>
      <c r="B86" s="93"/>
      <c r="C86" s="93"/>
    </row>
  </sheetData>
  <mergeCells count="3">
    <mergeCell ref="A4:C4"/>
    <mergeCell ref="A5:C5"/>
    <mergeCell ref="A6:C6"/>
  </mergeCells>
  <pageMargins left="0.51181102362204722" right="0.51181102362204722" top="0.74803149606299213" bottom="0.35433070866141736" header="0.31496062992125984" footer="0.31496062992125984"/>
  <pageSetup paperSize="9" scale="90" orientation="landscape" horizontalDpi="300" verticalDpi="300" r:id="rId1"/>
  <headerFooter>
    <oddFooter>&amp;R&amp;14 &amp;"BenguiatGot Bk BT,Negrita"5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40"/>
  <sheetViews>
    <sheetView topLeftCell="A21" workbookViewId="0">
      <selection activeCell="A3" sqref="A3:G3"/>
    </sheetView>
  </sheetViews>
  <sheetFormatPr baseColWidth="10" defaultRowHeight="15.75" x14ac:dyDescent="0.25"/>
  <cols>
    <col min="1" max="1" width="38.5703125" style="1" customWidth="1"/>
    <col min="2" max="2" width="17.42578125" style="1" customWidth="1"/>
    <col min="3" max="3" width="21.140625" style="1" customWidth="1"/>
    <col min="4" max="4" width="18.42578125" style="1" customWidth="1"/>
    <col min="5" max="5" width="22.85546875" style="1" customWidth="1"/>
    <col min="6" max="6" width="18" style="1" customWidth="1"/>
    <col min="7" max="16384" width="11.42578125" style="1"/>
  </cols>
  <sheetData>
    <row r="2" spans="1:6" x14ac:dyDescent="0.25">
      <c r="E2" s="76"/>
      <c r="F2" s="76"/>
    </row>
    <row r="3" spans="1:6" ht="16.5" thickBot="1" x14ac:dyDescent="0.3"/>
    <row r="4" spans="1:6" x14ac:dyDescent="0.25">
      <c r="A4" s="4" t="s">
        <v>0</v>
      </c>
      <c r="B4" s="5"/>
      <c r="C4" s="5"/>
      <c r="D4" s="5"/>
      <c r="E4" s="5"/>
      <c r="F4" s="6"/>
    </row>
    <row r="5" spans="1:6" x14ac:dyDescent="0.25">
      <c r="A5" s="7" t="s">
        <v>179</v>
      </c>
      <c r="B5" s="8"/>
      <c r="C5" s="8"/>
      <c r="D5" s="8"/>
      <c r="E5" s="8"/>
      <c r="F5" s="9"/>
    </row>
    <row r="6" spans="1:6" ht="16.5" thickBot="1" x14ac:dyDescent="0.3">
      <c r="A6" s="7" t="s">
        <v>142</v>
      </c>
      <c r="B6" s="8"/>
      <c r="C6" s="8"/>
      <c r="D6" s="8"/>
      <c r="E6" s="8"/>
      <c r="F6" s="9"/>
    </row>
    <row r="7" spans="1:6" ht="25.5" x14ac:dyDescent="0.25">
      <c r="A7" s="161" t="s">
        <v>86</v>
      </c>
      <c r="B7" s="162" t="s">
        <v>180</v>
      </c>
      <c r="C7" s="163" t="s">
        <v>181</v>
      </c>
      <c r="D7" s="163" t="s">
        <v>182</v>
      </c>
      <c r="E7" s="163" t="s">
        <v>183</v>
      </c>
      <c r="F7" s="164" t="s">
        <v>184</v>
      </c>
    </row>
    <row r="8" spans="1:6" ht="16.5" thickBot="1" x14ac:dyDescent="0.3">
      <c r="A8" s="165"/>
      <c r="B8" s="166">
        <v>1</v>
      </c>
      <c r="C8" s="167" t="s">
        <v>185</v>
      </c>
      <c r="D8" s="167" t="s">
        <v>186</v>
      </c>
      <c r="E8" s="168" t="s">
        <v>187</v>
      </c>
      <c r="F8" s="169" t="s">
        <v>188</v>
      </c>
    </row>
    <row r="9" spans="1:6" x14ac:dyDescent="0.25">
      <c r="A9" s="149"/>
      <c r="B9" s="170"/>
      <c r="C9" s="171"/>
      <c r="D9" s="170"/>
      <c r="E9" s="171"/>
      <c r="F9" s="170"/>
    </row>
    <row r="10" spans="1:6" x14ac:dyDescent="0.25">
      <c r="A10" s="152" t="s">
        <v>3</v>
      </c>
      <c r="B10" s="172"/>
      <c r="C10" s="173"/>
      <c r="D10" s="172"/>
      <c r="E10" s="173"/>
      <c r="F10" s="172"/>
    </row>
    <row r="11" spans="1:6" x14ac:dyDescent="0.25">
      <c r="A11" s="149"/>
      <c r="B11" s="172"/>
      <c r="C11" s="173"/>
      <c r="D11" s="172"/>
      <c r="E11" s="173"/>
      <c r="F11" s="172"/>
    </row>
    <row r="12" spans="1:6" x14ac:dyDescent="0.25">
      <c r="A12" s="174" t="s">
        <v>6</v>
      </c>
      <c r="B12" s="172"/>
      <c r="C12" s="173"/>
      <c r="D12" s="172"/>
      <c r="E12" s="173"/>
      <c r="F12" s="172"/>
    </row>
    <row r="13" spans="1:6" x14ac:dyDescent="0.25">
      <c r="A13" s="64" t="s">
        <v>105</v>
      </c>
      <c r="B13" s="175">
        <v>11722173.370000005</v>
      </c>
      <c r="C13" s="176">
        <v>6533912.5</v>
      </c>
      <c r="D13" s="175">
        <v>10905821.439999999</v>
      </c>
      <c r="E13" s="176">
        <f>+B13+C13-D13</f>
        <v>7350264.4300000053</v>
      </c>
      <c r="F13" s="175">
        <f>+E13-B13</f>
        <v>-4371908.9399999995</v>
      </c>
    </row>
    <row r="14" spans="1:6" ht="25.5" x14ac:dyDescent="0.25">
      <c r="A14" s="64" t="s">
        <v>189</v>
      </c>
      <c r="B14" s="175">
        <v>1643278.8600000022</v>
      </c>
      <c r="C14" s="176">
        <v>8368239.3099999996</v>
      </c>
      <c r="D14" s="175">
        <v>5472964.4699999997</v>
      </c>
      <c r="E14" s="176">
        <f t="shared" ref="E14:E17" si="0">+B14+C14-D14</f>
        <v>4538553.700000002</v>
      </c>
      <c r="F14" s="175">
        <f t="shared" ref="F14:F17" si="1">+E14-B14</f>
        <v>2895274.84</v>
      </c>
    </row>
    <row r="15" spans="1:6" ht="25.5" x14ac:dyDescent="0.25">
      <c r="A15" s="64" t="s">
        <v>190</v>
      </c>
      <c r="B15" s="175">
        <v>241015.52999999985</v>
      </c>
      <c r="C15" s="176">
        <v>38649.25</v>
      </c>
      <c r="D15" s="175">
        <v>44417.82</v>
      </c>
      <c r="E15" s="176">
        <f t="shared" si="0"/>
        <v>235246.95999999985</v>
      </c>
      <c r="F15" s="175">
        <f t="shared" si="1"/>
        <v>-5768.570000000007</v>
      </c>
    </row>
    <row r="16" spans="1:6" x14ac:dyDescent="0.25">
      <c r="A16" s="64" t="s">
        <v>109</v>
      </c>
      <c r="B16" s="175">
        <v>115116.89000000001</v>
      </c>
      <c r="C16" s="176">
        <v>47512.22</v>
      </c>
      <c r="D16" s="175">
        <v>57825.73</v>
      </c>
      <c r="E16" s="176">
        <f t="shared" si="0"/>
        <v>104803.38</v>
      </c>
      <c r="F16" s="175">
        <f t="shared" si="1"/>
        <v>-10313.510000000009</v>
      </c>
    </row>
    <row r="17" spans="1:7" ht="25.5" x14ac:dyDescent="0.25">
      <c r="A17" s="64" t="s">
        <v>14</v>
      </c>
      <c r="B17" s="177">
        <v>-314983</v>
      </c>
      <c r="C17" s="178">
        <v>0</v>
      </c>
      <c r="D17" s="177">
        <v>0</v>
      </c>
      <c r="E17" s="178">
        <f t="shared" si="0"/>
        <v>-314983</v>
      </c>
      <c r="F17" s="177">
        <f t="shared" si="1"/>
        <v>0</v>
      </c>
    </row>
    <row r="18" spans="1:7" x14ac:dyDescent="0.25">
      <c r="A18" s="64"/>
      <c r="B18" s="175">
        <v>13406601.650000008</v>
      </c>
      <c r="C18" s="176">
        <f>SUM(C13:C17)</f>
        <v>14988313.279999999</v>
      </c>
      <c r="D18" s="175">
        <f>SUM(D13:D17)</f>
        <v>16481029.460000001</v>
      </c>
      <c r="E18" s="176">
        <f>SUM(E13:E17)</f>
        <v>11913885.470000006</v>
      </c>
      <c r="F18" s="175">
        <f>SUM(F13:F17)</f>
        <v>-1492716.1799999997</v>
      </c>
    </row>
    <row r="19" spans="1:7" x14ac:dyDescent="0.25">
      <c r="A19" s="64"/>
      <c r="B19" s="175"/>
      <c r="C19" s="176"/>
      <c r="D19" s="175"/>
      <c r="E19" s="176"/>
      <c r="F19" s="175"/>
    </row>
    <row r="20" spans="1:7" x14ac:dyDescent="0.25">
      <c r="A20" s="174" t="s">
        <v>19</v>
      </c>
      <c r="B20" s="175"/>
      <c r="C20" s="176"/>
      <c r="D20" s="175"/>
      <c r="E20" s="176"/>
      <c r="F20" s="175"/>
    </row>
    <row r="21" spans="1:7" ht="25.5" x14ac:dyDescent="0.25">
      <c r="A21" s="64" t="s">
        <v>108</v>
      </c>
      <c r="B21" s="175">
        <v>4575032.2200000007</v>
      </c>
      <c r="C21" s="176">
        <v>10513.35</v>
      </c>
      <c r="D21" s="175">
        <v>131756.6</v>
      </c>
      <c r="E21" s="176">
        <f t="shared" ref="E21:E29" si="2">+B21+C21-D21</f>
        <v>4453788.9700000007</v>
      </c>
      <c r="F21" s="175">
        <f t="shared" ref="F21:F29" si="3">+E21-B21</f>
        <v>-121243.25</v>
      </c>
    </row>
    <row r="22" spans="1:7" ht="25.5" x14ac:dyDescent="0.25">
      <c r="A22" s="64" t="s">
        <v>164</v>
      </c>
      <c r="B22" s="175">
        <v>222543504.16000003</v>
      </c>
      <c r="C22" s="176">
        <v>0</v>
      </c>
      <c r="D22" s="175">
        <v>0</v>
      </c>
      <c r="E22" s="176">
        <f t="shared" si="2"/>
        <v>222543504.16000003</v>
      </c>
      <c r="F22" s="175">
        <f t="shared" si="3"/>
        <v>0</v>
      </c>
    </row>
    <row r="23" spans="1:7" x14ac:dyDescent="0.25">
      <c r="A23" s="64" t="s">
        <v>115</v>
      </c>
      <c r="B23" s="175">
        <v>81752131.919999957</v>
      </c>
      <c r="C23" s="176">
        <v>300381.26</v>
      </c>
      <c r="D23" s="175">
        <v>0</v>
      </c>
      <c r="E23" s="176">
        <f t="shared" si="2"/>
        <v>82052513.179999962</v>
      </c>
      <c r="F23" s="175">
        <f t="shared" si="3"/>
        <v>300381.26000000536</v>
      </c>
    </row>
    <row r="24" spans="1:7" x14ac:dyDescent="0.25">
      <c r="A24" s="64" t="s">
        <v>116</v>
      </c>
      <c r="B24" s="175">
        <v>1011088.48</v>
      </c>
      <c r="C24" s="176">
        <v>0</v>
      </c>
      <c r="D24" s="175">
        <v>0</v>
      </c>
      <c r="E24" s="176">
        <f t="shared" si="2"/>
        <v>1011088.48</v>
      </c>
      <c r="F24" s="175">
        <f t="shared" si="3"/>
        <v>0</v>
      </c>
    </row>
    <row r="25" spans="1:7" ht="25.5" x14ac:dyDescent="0.25">
      <c r="A25" s="64" t="s">
        <v>191</v>
      </c>
      <c r="B25" s="177">
        <v>-4901403.1900000004</v>
      </c>
      <c r="C25" s="178">
        <v>0</v>
      </c>
      <c r="D25" s="177">
        <v>353679.18</v>
      </c>
      <c r="E25" s="178">
        <f t="shared" si="2"/>
        <v>-5255082.37</v>
      </c>
      <c r="F25" s="177">
        <f t="shared" si="3"/>
        <v>-353679.1799999997</v>
      </c>
    </row>
    <row r="26" spans="1:7" x14ac:dyDescent="0.25">
      <c r="A26" s="64"/>
      <c r="B26" s="179">
        <v>304980353.58999997</v>
      </c>
      <c r="C26" s="180">
        <f>SUM(C21:C25)</f>
        <v>310894.61</v>
      </c>
      <c r="D26" s="179">
        <f t="shared" ref="D26:F26" si="4">SUM(D21:D25)</f>
        <v>485435.78</v>
      </c>
      <c r="E26" s="180">
        <f t="shared" si="4"/>
        <v>304805812.42000002</v>
      </c>
      <c r="F26" s="179">
        <f t="shared" si="4"/>
        <v>-174541.16999999434</v>
      </c>
    </row>
    <row r="27" spans="1:7" x14ac:dyDescent="0.25">
      <c r="A27" s="64"/>
      <c r="B27" s="175"/>
      <c r="C27" s="176"/>
      <c r="D27" s="175"/>
      <c r="E27" s="176"/>
      <c r="F27" s="175"/>
    </row>
    <row r="28" spans="1:7" x14ac:dyDescent="0.25">
      <c r="A28" s="174" t="s">
        <v>118</v>
      </c>
      <c r="B28" s="175"/>
      <c r="C28" s="176"/>
      <c r="D28" s="175"/>
      <c r="E28" s="176"/>
      <c r="F28" s="175"/>
    </row>
    <row r="29" spans="1:7" x14ac:dyDescent="0.25">
      <c r="A29" s="64" t="s">
        <v>118</v>
      </c>
      <c r="B29" s="177">
        <v>54566.44</v>
      </c>
      <c r="C29" s="178">
        <v>0</v>
      </c>
      <c r="D29" s="177">
        <v>0</v>
      </c>
      <c r="E29" s="178">
        <f t="shared" si="2"/>
        <v>54566.44</v>
      </c>
      <c r="F29" s="177">
        <f t="shared" si="3"/>
        <v>0</v>
      </c>
      <c r="G29" s="25"/>
    </row>
    <row r="30" spans="1:7" x14ac:dyDescent="0.25">
      <c r="A30" s="64"/>
      <c r="B30" s="175">
        <v>54566.44</v>
      </c>
      <c r="C30" s="176">
        <f t="shared" ref="C30:F30" si="5">SUM(C29)</f>
        <v>0</v>
      </c>
      <c r="D30" s="175">
        <f t="shared" si="5"/>
        <v>0</v>
      </c>
      <c r="E30" s="176">
        <f t="shared" si="5"/>
        <v>54566.44</v>
      </c>
      <c r="F30" s="175">
        <f t="shared" si="5"/>
        <v>0</v>
      </c>
    </row>
    <row r="31" spans="1:7" x14ac:dyDescent="0.25">
      <c r="A31" s="64"/>
      <c r="B31" s="175"/>
      <c r="C31" s="176"/>
      <c r="D31" s="175"/>
      <c r="E31" s="176"/>
      <c r="F31" s="175"/>
    </row>
    <row r="32" spans="1:7" ht="16.5" thickBot="1" x14ac:dyDescent="0.3">
      <c r="A32" s="64"/>
      <c r="B32" s="181">
        <v>320800098.56</v>
      </c>
      <c r="C32" s="182">
        <f t="shared" ref="C32:F32" si="6">+C30+C26+C18</f>
        <v>15299207.889999999</v>
      </c>
      <c r="D32" s="181">
        <f t="shared" si="6"/>
        <v>16966465.240000002</v>
      </c>
      <c r="E32" s="182">
        <f t="shared" si="6"/>
        <v>316774264.33000004</v>
      </c>
      <c r="F32" s="181">
        <f t="shared" si="6"/>
        <v>-1667257.349999994</v>
      </c>
    </row>
    <row r="33" spans="1:6" ht="17.25" thickTop="1" thickBot="1" x14ac:dyDescent="0.3">
      <c r="A33" s="183"/>
      <c r="B33" s="184"/>
      <c r="C33" s="185"/>
      <c r="D33" s="184"/>
      <c r="E33" s="185"/>
      <c r="F33" s="184"/>
    </row>
    <row r="34" spans="1:6" x14ac:dyDescent="0.25">
      <c r="A34" s="186"/>
      <c r="B34" s="187"/>
      <c r="C34" s="187"/>
      <c r="D34" s="187"/>
      <c r="E34" s="187"/>
      <c r="F34" s="187"/>
    </row>
    <row r="38" spans="1:6" x14ac:dyDescent="0.25">
      <c r="A38" s="44"/>
      <c r="B38" s="73"/>
      <c r="F38" s="142"/>
    </row>
    <row r="39" spans="1:6" x14ac:dyDescent="0.25">
      <c r="A39" s="47"/>
      <c r="B39" s="75"/>
      <c r="F39" s="142"/>
    </row>
    <row r="40" spans="1:6" x14ac:dyDescent="0.25">
      <c r="A40" s="47"/>
    </row>
  </sheetData>
  <mergeCells count="4">
    <mergeCell ref="E2:F2"/>
    <mergeCell ref="A4:F4"/>
    <mergeCell ref="A5:F5"/>
    <mergeCell ref="A6:F6"/>
  </mergeCells>
  <printOptions horizontalCentered="1"/>
  <pageMargins left="0.51181102362204722" right="0.51181102362204722" top="0.15748031496062992" bottom="0.15748031496062992" header="0.31496062992125984" footer="0.31496062992125984"/>
  <pageSetup scale="88" orientation="landscape" r:id="rId1"/>
  <headerFooter>
    <oddFooter>&amp;R&amp;14 &amp;"BenguiatGot Bk BT,Negrita"6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51"/>
  <sheetViews>
    <sheetView topLeftCell="A22" workbookViewId="0">
      <selection activeCell="A3" sqref="A3:G3"/>
    </sheetView>
  </sheetViews>
  <sheetFormatPr baseColWidth="10" defaultRowHeight="15.75" x14ac:dyDescent="0.25"/>
  <cols>
    <col min="1" max="1" width="42.42578125" style="188" customWidth="1"/>
    <col min="2" max="2" width="18.5703125" style="1" customWidth="1"/>
    <col min="3" max="3" width="17.28515625" style="1" customWidth="1"/>
    <col min="4" max="4" width="24" style="1" customWidth="1"/>
    <col min="5" max="5" width="21.42578125" style="1" customWidth="1"/>
    <col min="6" max="16384" width="11.42578125" style="1"/>
  </cols>
  <sheetData>
    <row r="2" spans="1:5" x14ac:dyDescent="0.25">
      <c r="E2" s="3"/>
    </row>
    <row r="3" spans="1:5" ht="16.5" thickBot="1" x14ac:dyDescent="0.3"/>
    <row r="4" spans="1:5" x14ac:dyDescent="0.25">
      <c r="A4" s="4" t="s">
        <v>0</v>
      </c>
      <c r="B4" s="5"/>
      <c r="C4" s="5"/>
      <c r="D4" s="5"/>
      <c r="E4" s="6"/>
    </row>
    <row r="5" spans="1:5" ht="15.75" customHeight="1" x14ac:dyDescent="0.25">
      <c r="A5" s="7" t="s">
        <v>192</v>
      </c>
      <c r="B5" s="8"/>
      <c r="C5" s="8"/>
      <c r="D5" s="8"/>
      <c r="E5" s="9"/>
    </row>
    <row r="6" spans="1:5" ht="16.5" thickBot="1" x14ac:dyDescent="0.3">
      <c r="A6" s="143" t="s">
        <v>142</v>
      </c>
      <c r="B6" s="144"/>
      <c r="C6" s="144"/>
      <c r="D6" s="144"/>
      <c r="E6" s="145"/>
    </row>
    <row r="7" spans="1:5" ht="47.25" customHeight="1" x14ac:dyDescent="0.25">
      <c r="A7" s="189" t="s">
        <v>193</v>
      </c>
      <c r="B7" s="190" t="s">
        <v>194</v>
      </c>
      <c r="C7" s="191" t="s">
        <v>195</v>
      </c>
      <c r="D7" s="192" t="s">
        <v>196</v>
      </c>
      <c r="E7" s="193" t="s">
        <v>197</v>
      </c>
    </row>
    <row r="8" spans="1:5" x14ac:dyDescent="0.25">
      <c r="A8" s="152" t="s">
        <v>198</v>
      </c>
      <c r="B8" s="194"/>
      <c r="C8" s="194"/>
      <c r="D8" s="194"/>
      <c r="E8" s="195"/>
    </row>
    <row r="9" spans="1:5" x14ac:dyDescent="0.25">
      <c r="A9" s="152"/>
      <c r="B9" s="194"/>
      <c r="C9" s="194"/>
      <c r="D9" s="194"/>
      <c r="E9" s="195"/>
    </row>
    <row r="10" spans="1:5" x14ac:dyDescent="0.25">
      <c r="A10" s="152" t="s">
        <v>199</v>
      </c>
      <c r="B10" s="194"/>
      <c r="C10" s="194"/>
      <c r="D10" s="194"/>
      <c r="E10" s="195"/>
    </row>
    <row r="11" spans="1:5" x14ac:dyDescent="0.25">
      <c r="A11" s="152"/>
      <c r="B11" s="194"/>
      <c r="C11" s="194"/>
      <c r="D11" s="194"/>
      <c r="E11" s="195"/>
    </row>
    <row r="12" spans="1:5" x14ac:dyDescent="0.25">
      <c r="A12" s="152" t="s">
        <v>200</v>
      </c>
      <c r="B12" s="194"/>
      <c r="C12" s="194"/>
      <c r="D12" s="196"/>
      <c r="E12" s="197"/>
    </row>
    <row r="13" spans="1:5" x14ac:dyDescent="0.25">
      <c r="A13" s="64" t="s">
        <v>201</v>
      </c>
      <c r="B13" s="194"/>
      <c r="C13" s="194"/>
      <c r="D13" s="196"/>
      <c r="E13" s="197"/>
    </row>
    <row r="14" spans="1:5" x14ac:dyDescent="0.25">
      <c r="A14" s="64" t="s">
        <v>202</v>
      </c>
      <c r="B14" s="194"/>
      <c r="C14" s="194"/>
      <c r="D14" s="196"/>
      <c r="E14" s="197"/>
    </row>
    <row r="15" spans="1:5" x14ac:dyDescent="0.25">
      <c r="A15" s="64" t="s">
        <v>203</v>
      </c>
      <c r="B15" s="194"/>
      <c r="C15" s="194"/>
      <c r="D15" s="196"/>
      <c r="E15" s="197"/>
    </row>
    <row r="16" spans="1:5" x14ac:dyDescent="0.25">
      <c r="A16" s="149"/>
      <c r="B16" s="194"/>
      <c r="C16" s="194"/>
      <c r="D16" s="196"/>
      <c r="E16" s="197"/>
    </row>
    <row r="17" spans="1:5" x14ac:dyDescent="0.25">
      <c r="A17" s="152" t="s">
        <v>204</v>
      </c>
      <c r="B17" s="194"/>
      <c r="C17" s="194"/>
      <c r="D17" s="196"/>
      <c r="E17" s="197"/>
    </row>
    <row r="18" spans="1:5" ht="25.5" x14ac:dyDescent="0.25">
      <c r="A18" s="64" t="s">
        <v>205</v>
      </c>
      <c r="B18" s="194"/>
      <c r="C18" s="194"/>
      <c r="D18" s="196"/>
      <c r="E18" s="197"/>
    </row>
    <row r="19" spans="1:5" x14ac:dyDescent="0.25">
      <c r="A19" s="64" t="s">
        <v>206</v>
      </c>
      <c r="B19" s="194"/>
      <c r="C19" s="194"/>
      <c r="D19" s="196"/>
      <c r="E19" s="197"/>
    </row>
    <row r="20" spans="1:5" x14ac:dyDescent="0.25">
      <c r="A20" s="64" t="s">
        <v>202</v>
      </c>
      <c r="B20" s="194"/>
      <c r="C20" s="194"/>
      <c r="D20" s="196"/>
      <c r="E20" s="197"/>
    </row>
    <row r="21" spans="1:5" x14ac:dyDescent="0.25">
      <c r="A21" s="64" t="s">
        <v>203</v>
      </c>
      <c r="B21" s="194"/>
      <c r="C21" s="194"/>
      <c r="D21" s="196"/>
      <c r="E21" s="197"/>
    </row>
    <row r="22" spans="1:5" x14ac:dyDescent="0.25">
      <c r="A22" s="149"/>
      <c r="B22" s="194"/>
      <c r="C22" s="194"/>
      <c r="D22" s="196"/>
      <c r="E22" s="197"/>
    </row>
    <row r="23" spans="1:5" x14ac:dyDescent="0.25">
      <c r="A23" s="149" t="s">
        <v>207</v>
      </c>
      <c r="B23" s="194"/>
      <c r="C23" s="194"/>
      <c r="D23" s="196"/>
      <c r="E23" s="197"/>
    </row>
    <row r="24" spans="1:5" x14ac:dyDescent="0.25">
      <c r="A24" s="149"/>
      <c r="B24" s="194"/>
      <c r="C24" s="194"/>
      <c r="D24" s="196"/>
      <c r="E24" s="197"/>
    </row>
    <row r="25" spans="1:5" x14ac:dyDescent="0.25">
      <c r="A25" s="152" t="s">
        <v>208</v>
      </c>
      <c r="B25" s="194"/>
      <c r="C25" s="194"/>
      <c r="D25" s="196"/>
      <c r="E25" s="197"/>
    </row>
    <row r="26" spans="1:5" x14ac:dyDescent="0.25">
      <c r="A26" s="152" t="s">
        <v>200</v>
      </c>
      <c r="B26" s="194"/>
      <c r="C26" s="194"/>
      <c r="D26" s="196"/>
      <c r="E26" s="197"/>
    </row>
    <row r="27" spans="1:5" x14ac:dyDescent="0.25">
      <c r="A27" s="64" t="s">
        <v>201</v>
      </c>
      <c r="B27" s="194"/>
      <c r="C27" s="194"/>
      <c r="D27" s="196"/>
      <c r="E27" s="197"/>
    </row>
    <row r="28" spans="1:5" x14ac:dyDescent="0.25">
      <c r="A28" s="64" t="s">
        <v>202</v>
      </c>
      <c r="B28" s="194"/>
      <c r="C28" s="194"/>
      <c r="D28" s="196"/>
      <c r="E28" s="197"/>
    </row>
    <row r="29" spans="1:5" x14ac:dyDescent="0.25">
      <c r="A29" s="64" t="s">
        <v>203</v>
      </c>
      <c r="B29" s="194"/>
      <c r="C29" s="194"/>
      <c r="D29" s="196"/>
      <c r="E29" s="197"/>
    </row>
    <row r="30" spans="1:5" x14ac:dyDescent="0.25">
      <c r="A30" s="198"/>
      <c r="B30" s="194"/>
      <c r="C30" s="194"/>
      <c r="D30" s="196"/>
      <c r="E30" s="197"/>
    </row>
    <row r="31" spans="1:5" x14ac:dyDescent="0.25">
      <c r="A31" s="199" t="s">
        <v>204</v>
      </c>
      <c r="B31" s="194"/>
      <c r="C31" s="194"/>
      <c r="D31" s="196"/>
      <c r="E31" s="197"/>
    </row>
    <row r="32" spans="1:5" x14ac:dyDescent="0.25">
      <c r="A32" s="64" t="s">
        <v>209</v>
      </c>
      <c r="B32" s="194"/>
      <c r="C32" s="194"/>
      <c r="D32" s="196"/>
      <c r="E32" s="197"/>
    </row>
    <row r="33" spans="1:5" x14ac:dyDescent="0.25">
      <c r="A33" s="64" t="s">
        <v>206</v>
      </c>
      <c r="B33" s="194"/>
      <c r="C33" s="194"/>
      <c r="D33" s="196"/>
      <c r="E33" s="197"/>
    </row>
    <row r="34" spans="1:5" x14ac:dyDescent="0.25">
      <c r="A34" s="64" t="s">
        <v>202</v>
      </c>
      <c r="B34" s="194"/>
      <c r="C34" s="194"/>
      <c r="D34" s="196"/>
      <c r="E34" s="197"/>
    </row>
    <row r="35" spans="1:5" x14ac:dyDescent="0.25">
      <c r="A35" s="64" t="s">
        <v>203</v>
      </c>
      <c r="B35" s="194"/>
      <c r="C35" s="194"/>
      <c r="D35" s="196"/>
      <c r="E35" s="197"/>
    </row>
    <row r="36" spans="1:5" x14ac:dyDescent="0.25">
      <c r="A36" s="198"/>
      <c r="B36" s="194"/>
      <c r="C36" s="194"/>
      <c r="D36" s="196"/>
      <c r="E36" s="197"/>
    </row>
    <row r="37" spans="1:5" x14ac:dyDescent="0.25">
      <c r="A37" s="64" t="s">
        <v>210</v>
      </c>
      <c r="B37" s="194"/>
      <c r="C37" s="194"/>
      <c r="D37" s="196"/>
      <c r="E37" s="197"/>
    </row>
    <row r="38" spans="1:5" x14ac:dyDescent="0.25">
      <c r="A38" s="198"/>
      <c r="B38" s="194"/>
      <c r="C38" s="194"/>
      <c r="D38" s="196"/>
      <c r="E38" s="197"/>
    </row>
    <row r="39" spans="1:5" x14ac:dyDescent="0.25">
      <c r="A39" s="199" t="s">
        <v>211</v>
      </c>
      <c r="B39" s="194"/>
      <c r="C39" s="194"/>
      <c r="D39" s="196"/>
      <c r="E39" s="197"/>
    </row>
    <row r="40" spans="1:5" x14ac:dyDescent="0.25">
      <c r="A40" s="198"/>
      <c r="B40" s="194"/>
      <c r="C40" s="194"/>
      <c r="D40" s="196"/>
      <c r="E40" s="197"/>
    </row>
    <row r="41" spans="1:5" x14ac:dyDescent="0.25">
      <c r="A41" s="199" t="s">
        <v>212</v>
      </c>
      <c r="B41" s="194"/>
      <c r="C41" s="194"/>
      <c r="D41" s="196"/>
      <c r="E41" s="197"/>
    </row>
    <row r="42" spans="1:5" ht="16.5" thickBot="1" x14ac:dyDescent="0.3">
      <c r="A42" s="200"/>
      <c r="B42" s="201"/>
      <c r="C42" s="201"/>
      <c r="D42" s="201"/>
      <c r="E42" s="202"/>
    </row>
    <row r="43" spans="1:5" x14ac:dyDescent="0.25">
      <c r="A43" s="203"/>
      <c r="B43" s="93"/>
      <c r="C43" s="93"/>
      <c r="D43" s="93"/>
      <c r="E43" s="93"/>
    </row>
    <row r="44" spans="1:5" x14ac:dyDescent="0.25">
      <c r="A44" s="203"/>
      <c r="B44" s="93"/>
      <c r="C44" s="93"/>
      <c r="D44" s="93"/>
      <c r="E44" s="93"/>
    </row>
    <row r="45" spans="1:5" x14ac:dyDescent="0.25">
      <c r="A45" s="203"/>
      <c r="B45" s="93"/>
      <c r="C45" s="93"/>
      <c r="D45" s="93"/>
      <c r="E45" s="93"/>
    </row>
    <row r="49" spans="1:5" x14ac:dyDescent="0.25">
      <c r="A49" s="44"/>
      <c r="B49" s="73"/>
      <c r="E49" s="142"/>
    </row>
    <row r="50" spans="1:5" x14ac:dyDescent="0.25">
      <c r="A50" s="47"/>
      <c r="B50" s="75"/>
      <c r="E50" s="142"/>
    </row>
    <row r="51" spans="1:5" x14ac:dyDescent="0.25">
      <c r="A51" s="47"/>
    </row>
  </sheetData>
  <mergeCells count="3">
    <mergeCell ref="A4:E4"/>
    <mergeCell ref="A5:E5"/>
    <mergeCell ref="A6:E6"/>
  </mergeCells>
  <pageMargins left="0.70866141732283472" right="0.31496062992125984" top="0.74803149606299213" bottom="0.74803149606299213" header="0.31496062992125984" footer="0.31496062992125984"/>
  <pageSetup scale="75" orientation="portrait" r:id="rId1"/>
  <headerFooter>
    <oddFooter>&amp;R&amp;"BenguiatGot Bk BT,Negrita"&amp;14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Edo. Sit. Financiera</vt:lpstr>
      <vt:lpstr>Edo. de Actividades</vt:lpstr>
      <vt:lpstr>Edo. Vari. Haci. Pub.</vt:lpstr>
      <vt:lpstr>Edo. de Cambios Sit. Financ.</vt:lpstr>
      <vt:lpstr>Edo. de Flujo Efec.</vt:lpstr>
      <vt:lpstr>Edo. Ana. Activo</vt:lpstr>
      <vt:lpstr>Edo. Ana. Deu. y Pas.</vt:lpstr>
      <vt:lpstr>'Edo. Ana. Activo'!Área_de_impresión</vt:lpstr>
      <vt:lpstr>'Edo. Ana. Deu. y Pas.'!Área_de_impresión</vt:lpstr>
      <vt:lpstr>'Edo. de Actividades'!Área_de_impresión</vt:lpstr>
      <vt:lpstr>'Edo. de Cambios Sit. Financ.'!Área_de_impresión</vt:lpstr>
      <vt:lpstr>'Edo. de Flujo Efec.'!Área_de_impresión</vt:lpstr>
      <vt:lpstr>'Edo. Sit. Financiera'!Área_de_impresión</vt:lpstr>
      <vt:lpstr>'Edo. Vari. Haci. Pub.'!Área_de_impresión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aolguinm</dc:creator>
  <cp:lastModifiedBy>aolguinm</cp:lastModifiedBy>
  <dcterms:created xsi:type="dcterms:W3CDTF">2016-08-18T17:46:19Z</dcterms:created>
  <dcterms:modified xsi:type="dcterms:W3CDTF">2016-08-18T17:47:12Z</dcterms:modified>
</cp:coreProperties>
</file>